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60" tabRatio="587" activeTab="0"/>
  </bookViews>
  <sheets>
    <sheet name="PMS(input)" sheetId="1" r:id="rId1"/>
    <sheet name="PMS(calc_process)" sheetId="2" r:id="rId2"/>
  </sheets>
  <definedNames>
    <definedName name="_xlnm.Print_Area" localSheetId="1">'PMS(calc_process)'!$A$1:$I$48</definedName>
    <definedName name="_xlnm.Print_Area" localSheetId="0">'PMS(input)'!$A$1:$K$21</definedName>
  </definedNames>
  <calcPr fullCalcOnLoad="1"/>
</workbook>
</file>

<file path=xl/comments1.xml><?xml version="1.0" encoding="utf-8"?>
<comments xmlns="http://schemas.openxmlformats.org/spreadsheetml/2006/main">
  <authors>
    <author>共通イントラ</author>
  </authors>
  <commentList>
    <comment ref="E7" authorId="0">
      <text>
        <r>
          <rPr>
            <sz val="11"/>
            <rFont val="HG丸ｺﾞｼｯｸM-PRO"/>
            <family val="3"/>
          </rPr>
          <t xml:space="preserve">
九電推計。</t>
        </r>
      </text>
    </comment>
  </commentList>
</comments>
</file>

<file path=xl/sharedStrings.xml><?xml version="1.0" encoding="utf-8"?>
<sst xmlns="http://schemas.openxmlformats.org/spreadsheetml/2006/main" count="86" uniqueCount="66">
  <si>
    <r>
      <t>PE</t>
    </r>
    <r>
      <rPr>
        <vertAlign val="subscript"/>
        <sz val="11"/>
        <color indexed="8"/>
        <rFont val="Arial"/>
        <family val="2"/>
      </rPr>
      <t>y</t>
    </r>
  </si>
  <si>
    <r>
      <t>RE</t>
    </r>
    <r>
      <rPr>
        <vertAlign val="subscript"/>
        <sz val="11"/>
        <color indexed="8"/>
        <rFont val="Arial"/>
        <family val="2"/>
      </rPr>
      <t>y</t>
    </r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</si>
  <si>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</si>
  <si>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r>
      <t>ER</t>
    </r>
    <r>
      <rPr>
        <vertAlign val="subscript"/>
        <sz val="11"/>
        <color indexed="8"/>
        <rFont val="Arial"/>
        <family val="2"/>
      </rPr>
      <t>y</t>
    </r>
  </si>
  <si>
    <t>Value</t>
  </si>
  <si>
    <t>Units</t>
  </si>
  <si>
    <t>1. Calculations for emission reductions</t>
  </si>
  <si>
    <t>2. Selected default values, etc.</t>
  </si>
  <si>
    <t>3. Calculations for reference emissions</t>
  </si>
  <si>
    <t>4. Calculations of the project emissions</t>
  </si>
  <si>
    <t>Fuel type</t>
  </si>
  <si>
    <t>Parameter</t>
  </si>
  <si>
    <t>[List of Default Values]</t>
  </si>
  <si>
    <t>Emission reductions during the period of year y</t>
  </si>
  <si>
    <t>Reference emissions during the period of year y</t>
  </si>
  <si>
    <t>Project emissions during the period of year y</t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</si>
  <si>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</si>
  <si>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</si>
  <si>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</si>
  <si>
    <t>[Monitoring option]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</si>
  <si>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</si>
  <si>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</si>
  <si>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</si>
  <si>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</si>
  <si>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</si>
  <si>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</si>
  <si>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</si>
  <si>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</si>
  <si>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</si>
  <si>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</si>
  <si>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Monitoring point No.</t>
  </si>
  <si>
    <t>Parameters</t>
  </si>
  <si>
    <t>Description of data</t>
  </si>
  <si>
    <t>Estimated Values</t>
  </si>
  <si>
    <t>Units</t>
  </si>
  <si>
    <t>Monitoring option</t>
  </si>
  <si>
    <t>Source of data</t>
  </si>
  <si>
    <t>Measurement methods and procedures</t>
  </si>
  <si>
    <t>Monitoring frequency</t>
  </si>
  <si>
    <t>Other comments</t>
  </si>
  <si>
    <t>Option B</t>
  </si>
  <si>
    <t>Option A</t>
  </si>
  <si>
    <t>Based on public data which is measured by entities other than the project participants (Data used: publicly recognized data such as statistical data and specifications)</t>
  </si>
  <si>
    <t>Based on the amount of transaction which is measured directly using measuring equipments (Data used: commercial evidence such as invoices)</t>
  </si>
  <si>
    <t>Option C</t>
  </si>
  <si>
    <t>Based on the actual measurement using measuring equipments (Data used: measured values)</t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</si>
  <si>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</si>
  <si>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</si>
  <si>
    <r>
      <t xml:space="preserve">Joint Crediting Mechanism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</si>
  <si>
    <t xml:space="preserve">[Attachment to Proposed Methodology Form]  </t>
  </si>
  <si>
    <t>Joint Crediting Mechanism Proposed Methodology Spreadsheet Form (Calculation Process Sheet)</t>
  </si>
  <si>
    <t>JCM_VN_F_PMS_ver01.0</t>
  </si>
  <si>
    <t>Quantity of net electricity generation using the hydropower system that is produced and fed to the grid as a result of the implementation of the project activity in year y</t>
  </si>
  <si>
    <t>MWh/y</t>
  </si>
  <si>
    <t>C</t>
  </si>
  <si>
    <t>Measured by wattmeter</t>
  </si>
  <si>
    <t>Monthly</t>
  </si>
  <si>
    <t>CO2 emission factor of the grid in year y</t>
  </si>
  <si>
    <r>
      <t>EF</t>
    </r>
    <r>
      <rPr>
        <vertAlign val="subscript"/>
        <sz val="11"/>
        <color indexed="8"/>
        <rFont val="Arial"/>
        <family val="2"/>
      </rPr>
      <t>y</t>
    </r>
  </si>
  <si>
    <r>
      <t>kgCO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/MWh</t>
    </r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</si>
  <si>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</si>
  <si>
    <r>
      <t>EF</t>
    </r>
    <r>
      <rPr>
        <vertAlign val="subscript"/>
        <sz val="11"/>
        <color indexed="8"/>
        <rFont val="Arial"/>
        <family val="2"/>
      </rPr>
      <t>Res</t>
    </r>
  </si>
  <si>
    <r>
      <t>EG</t>
    </r>
    <r>
      <rPr>
        <vertAlign val="subscript"/>
        <sz val="14"/>
        <color indexed="8"/>
        <rFont val="Arial"/>
        <family val="2"/>
      </rPr>
      <t>PJ,y</t>
    </r>
  </si>
  <si>
    <t>Reference emissions during the period of year y</t>
  </si>
  <si>
    <t>Project emissions during the period of year y</t>
  </si>
  <si>
    <t>CO2 emission factor for emissions from reservoirs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</si>
</sst>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vertAlign val="subscript"/>
      <sz val="11"/>
      <name val="Arial"/>
      <family val="2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medium">
        <color indexed="10"/>
      </left>
      <right style="thin">
        <color indexed="23"/>
      </right>
      <top style="medium">
        <color indexed="10"/>
      </top>
      <bottom style="medium">
        <color indexed="10"/>
      </bottom>
    </border>
    <border>
      <left style="thin">
        <color indexed="23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38" fontId="2" fillId="0" borderId="0" xfId="48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1" fillId="25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5" fillId="25" borderId="0" xfId="0" applyFont="1" applyFill="1" applyAlignment="1">
      <alignment horizontal="right" vertical="center"/>
    </xf>
    <xf numFmtId="0" fontId="9" fillId="26" borderId="4" xfId="0" applyFont="1" applyFill="1" applyBorder="1" applyAlignment="1">
      <alignment horizontal="center" vertical="center" wrapText="1"/>
    </xf>
    <xf numFmtId="0" fontId="9" fillId="26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2" fillId="26" borderId="4" xfId="0" applyFont="1" applyFill="1" applyBorder="1" applyAlignment="1">
      <alignment vertical="center"/>
    </xf>
    <xf numFmtId="0" fontId="5" fillId="26" borderId="4" xfId="0" applyFont="1" applyFill="1" applyBorder="1" applyAlignment="1">
      <alignment vertical="center"/>
    </xf>
    <xf numFmtId="0" fontId="5" fillId="26" borderId="4" xfId="0" applyFont="1" applyFill="1" applyBorder="1" applyAlignment="1">
      <alignment horizontal="center" vertical="center"/>
    </xf>
    <xf numFmtId="0" fontId="5" fillId="26" borderId="4" xfId="0" applyFont="1" applyFill="1" applyBorder="1" applyAlignment="1">
      <alignment horizontal="center" vertical="center" shrinkToFit="1"/>
    </xf>
    <xf numFmtId="0" fontId="2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4" xfId="26" applyNumberFormat="1" applyFont="1" applyFill="1" applyBorder="1" applyAlignment="1">
      <alignment vertical="center"/>
    </xf>
    <xf numFmtId="0" fontId="2" fillId="0" borderId="4" xfId="26" applyFont="1" applyFill="1" applyBorder="1" applyAlignment="1">
      <alignment vertical="center"/>
    </xf>
    <xf numFmtId="0" fontId="2" fillId="24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5" fillId="26" borderId="13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2" fillId="26" borderId="15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8" borderId="15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2" borderId="4" xfId="0" applyFont="1" applyFill="1" applyBorder="1" applyAlignment="1" quotePrefix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 wrapText="1"/>
    </xf>
    <xf numFmtId="38" fontId="17" fillId="24" borderId="4" xfId="48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24" borderId="4" xfId="0" applyFont="1" applyFill="1" applyBorder="1" applyAlignment="1">
      <alignment vertical="center" wrapText="1"/>
    </xf>
    <xf numFmtId="38" fontId="2" fillId="0" borderId="4" xfId="48" applyFont="1" applyBorder="1" applyAlignment="1">
      <alignment vertical="center"/>
    </xf>
    <xf numFmtId="0" fontId="9" fillId="26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9" fillId="26" borderId="13" xfId="0" applyFont="1" applyFill="1" applyBorder="1" applyAlignment="1">
      <alignment horizontal="center" vertical="center"/>
    </xf>
    <xf numFmtId="38" fontId="17" fillId="24" borderId="17" xfId="48" applyFont="1" applyFill="1" applyBorder="1" applyAlignment="1">
      <alignment horizontal="right" vertical="center"/>
    </xf>
    <xf numFmtId="38" fontId="17" fillId="24" borderId="18" xfId="48" applyFont="1" applyFill="1" applyBorder="1" applyAlignment="1">
      <alignment horizontal="right" vertical="center"/>
    </xf>
    <xf numFmtId="0" fontId="16" fillId="2" borderId="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0" fillId="25" borderId="0" xfId="0" applyFont="1" applyFill="1" applyAlignment="1">
      <alignment vertical="center"/>
    </xf>
    <xf numFmtId="0" fontId="8" fillId="25" borderId="0" xfId="0" applyFont="1" applyFill="1" applyAlignment="1">
      <alignment horizontal="right" vertical="center"/>
    </xf>
    <xf numFmtId="0" fontId="10" fillId="25" borderId="0" xfId="0" applyFont="1" applyFill="1" applyAlignment="1">
      <alignment horizontal="right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2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5.625" style="1" customWidth="1"/>
    <col min="3" max="3" width="16.875" style="1" customWidth="1"/>
    <col min="4" max="4" width="32.25390625" style="1" customWidth="1"/>
    <col min="5" max="5" width="14.125" style="1" customWidth="1"/>
    <col min="6" max="6" width="13.125" style="1" customWidth="1"/>
    <col min="7" max="7" width="15.50390625" style="1" customWidth="1"/>
    <col min="8" max="8" width="21.375" style="1" customWidth="1"/>
    <col min="9" max="9" width="63.50390625" style="1" customWidth="1"/>
    <col min="10" max="10" width="15.75390625" style="1" customWidth="1"/>
    <col min="11" max="11" width="14.625" style="1" customWidth="1"/>
    <col min="12" max="16384" width="9.00390625" style="1" customWidth="1"/>
  </cols>
  <sheetData>
    <row r="1" ht="18" customHeight="1">
      <c r="K1" s="17" t="s">
        <v>51</v>
      </c>
    </row>
    <row r="2" spans="1:11" ht="27.75" customHeight="1">
      <c r="A2" s="21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ht="14.25"/>
    <row r="4" spans="1:2" ht="18.75" customHeight="1">
      <c r="A4" s="18" t="s">
        <v>16</v>
      </c>
      <c r="B4" s="7"/>
    </row>
    <row r="5" spans="1:11" ht="18.75" customHeight="1">
      <c r="A5" s="7"/>
      <c r="B5" s="24" t="s">
        <v>20</v>
      </c>
      <c r="C5" s="24" t="s">
        <v>21</v>
      </c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</row>
    <row r="6" spans="2:11" s="13" customFormat="1" ht="39" customHeight="1">
      <c r="B6" s="24" t="s">
        <v>30</v>
      </c>
      <c r="C6" s="24" t="s">
        <v>31</v>
      </c>
      <c r="D6" s="24" t="s">
        <v>32</v>
      </c>
      <c r="E6" s="24" t="s">
        <v>33</v>
      </c>
      <c r="F6" s="24" t="s">
        <v>34</v>
      </c>
      <c r="G6" s="24" t="s">
        <v>35</v>
      </c>
      <c r="H6" s="24" t="s">
        <v>36</v>
      </c>
      <c r="I6" s="24" t="s">
        <v>37</v>
      </c>
      <c r="J6" s="24" t="s">
        <v>38</v>
      </c>
      <c r="K6" s="24" t="s">
        <v>39</v>
      </c>
    </row>
    <row r="7" spans="2:11" s="70" customFormat="1" ht="142.5" customHeight="1">
      <c r="B7" s="71">
        <v>1</v>
      </c>
      <c r="C7" s="72" t="s">
        <v>62</v>
      </c>
      <c r="D7" s="73" t="s">
        <v>52</v>
      </c>
      <c r="E7" s="74">
        <v>167450</v>
      </c>
      <c r="F7" s="72" t="s">
        <v>53</v>
      </c>
      <c r="G7" s="75" t="s">
        <v>54</v>
      </c>
      <c r="H7" s="75" t="s">
        <v>55</v>
      </c>
      <c r="I7" s="75" t="s">
        <v>55</v>
      </c>
      <c r="J7" s="76" t="s">
        <v>56</v>
      </c>
      <c r="K7" s="76"/>
    </row>
    <row r="8" ht="8.25" customHeight="1"/>
    <row r="9" ht="19.5" customHeight="1">
      <c r="A9" s="18" t="s">
        <v>17</v>
      </c>
    </row>
    <row r="10" spans="2:11" ht="19.5" customHeight="1">
      <c r="B10" s="24" t="s">
        <v>20</v>
      </c>
      <c r="C10" s="78" t="s">
        <v>21</v>
      </c>
      <c r="D10" s="78"/>
      <c r="E10" s="24" t="s">
        <v>22</v>
      </c>
      <c r="F10" s="24" t="s">
        <v>23</v>
      </c>
      <c r="G10" s="78" t="s">
        <v>24</v>
      </c>
      <c r="H10" s="78"/>
      <c r="I10" s="78"/>
      <c r="J10" s="78" t="s">
        <v>25</v>
      </c>
      <c r="K10" s="78"/>
    </row>
    <row r="11" spans="2:11" ht="39" customHeight="1">
      <c r="B11" s="24" t="s">
        <v>31</v>
      </c>
      <c r="C11" s="78" t="s">
        <v>32</v>
      </c>
      <c r="D11" s="78"/>
      <c r="E11" s="24" t="s">
        <v>33</v>
      </c>
      <c r="F11" s="24" t="s">
        <v>34</v>
      </c>
      <c r="G11" s="78" t="s">
        <v>36</v>
      </c>
      <c r="H11" s="78"/>
      <c r="I11" s="78"/>
      <c r="J11" s="78" t="s">
        <v>39</v>
      </c>
      <c r="K11" s="78"/>
    </row>
    <row r="12" spans="2:11" ht="68.25" customHeight="1">
      <c r="B12" s="26"/>
      <c r="C12" s="85"/>
      <c r="D12" s="85"/>
      <c r="E12" s="20"/>
      <c r="F12" s="26"/>
      <c r="G12" s="80"/>
      <c r="H12" s="80"/>
      <c r="I12" s="80"/>
      <c r="J12" s="79"/>
      <c r="K12" s="79"/>
    </row>
    <row r="13" ht="6.75" customHeight="1"/>
    <row r="14" spans="1:2" ht="18.75" customHeight="1">
      <c r="A14" s="19" t="s">
        <v>18</v>
      </c>
      <c r="B14" s="5"/>
    </row>
    <row r="15" spans="2:4" ht="21.75" thickBot="1">
      <c r="B15" s="82" t="s">
        <v>46</v>
      </c>
      <c r="C15" s="82"/>
      <c r="D15" s="25" t="s">
        <v>34</v>
      </c>
    </row>
    <row r="16" spans="2:4" ht="21.75" thickBot="1">
      <c r="B16" s="83">
        <f>ROUNDDOWN('PMS(calc_process)'!G6,0)</f>
        <v>93822</v>
      </c>
      <c r="C16" s="84"/>
      <c r="D16" s="27" t="s">
        <v>47</v>
      </c>
    </row>
    <row r="17" spans="2:7" ht="19.5" customHeight="1">
      <c r="B17" s="6"/>
      <c r="C17" s="6"/>
      <c r="F17" s="14"/>
      <c r="G17" s="14"/>
    </row>
    <row r="18" ht="18.75" customHeight="1">
      <c r="A18" s="18" t="s">
        <v>19</v>
      </c>
    </row>
    <row r="19" spans="2:10" ht="18" customHeight="1">
      <c r="B19" s="28" t="s">
        <v>41</v>
      </c>
      <c r="C19" s="81" t="s">
        <v>42</v>
      </c>
      <c r="D19" s="81"/>
      <c r="E19" s="81"/>
      <c r="F19" s="81"/>
      <c r="G19" s="81"/>
      <c r="H19" s="81"/>
      <c r="I19" s="81"/>
      <c r="J19" s="15"/>
    </row>
    <row r="20" spans="2:10" ht="18" customHeight="1">
      <c r="B20" s="28" t="s">
        <v>40</v>
      </c>
      <c r="C20" s="81" t="s">
        <v>43</v>
      </c>
      <c r="D20" s="81"/>
      <c r="E20" s="81"/>
      <c r="F20" s="81"/>
      <c r="G20" s="81"/>
      <c r="H20" s="81"/>
      <c r="I20" s="81"/>
      <c r="J20" s="15"/>
    </row>
    <row r="21" spans="2:10" ht="18" customHeight="1">
      <c r="B21" s="28" t="s">
        <v>44</v>
      </c>
      <c r="C21" s="81" t="s">
        <v>45</v>
      </c>
      <c r="D21" s="81"/>
      <c r="E21" s="81"/>
      <c r="F21" s="81"/>
      <c r="G21" s="81"/>
      <c r="H21" s="81"/>
      <c r="I21" s="81"/>
      <c r="J21" s="15"/>
    </row>
  </sheetData>
  <sheetProtection/>
  <mergeCells count="14">
    <mergeCell ref="C20:I20"/>
    <mergeCell ref="C21:I21"/>
    <mergeCell ref="C10:D10"/>
    <mergeCell ref="C11:D11"/>
    <mergeCell ref="B15:C15"/>
    <mergeCell ref="B16:C16"/>
    <mergeCell ref="C12:D12"/>
    <mergeCell ref="C19:I19"/>
    <mergeCell ref="J10:K10"/>
    <mergeCell ref="J11:K11"/>
    <mergeCell ref="J12:K12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8"/>
  <sheetViews>
    <sheetView showGridLines="0" view="pageBreakPreview" zoomScale="80" zoomScaleSheetLayoutView="80" zoomScalePageLayoutView="0" workbookViewId="0" topLeftCell="A1">
      <selection activeCell="O30" sqref="O30"/>
    </sheetView>
  </sheetViews>
  <sheetFormatPr defaultColWidth="9.00390625" defaultRowHeight="13.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9.00390625" style="8" customWidth="1"/>
    <col min="10" max="16384" width="9.00390625" style="1" customWidth="1"/>
  </cols>
  <sheetData>
    <row r="1" ht="18" customHeight="1">
      <c r="I1" s="17" t="str">
        <f>'PMS(input)'!K1</f>
        <v>JCM_VN_F_PMS_ver01.0</v>
      </c>
    </row>
    <row r="2" spans="1:9" ht="27.75" customHeight="1">
      <c r="A2" s="94" t="s">
        <v>50</v>
      </c>
      <c r="B2" s="94"/>
      <c r="C2" s="94"/>
      <c r="D2" s="94"/>
      <c r="E2" s="94"/>
      <c r="F2" s="94"/>
      <c r="G2" s="94"/>
      <c r="H2" s="94"/>
      <c r="I2" s="94"/>
    </row>
    <row r="3" spans="1:9" ht="18" customHeight="1">
      <c r="A3" s="95" t="s">
        <v>49</v>
      </c>
      <c r="B3" s="96"/>
      <c r="C3" s="96"/>
      <c r="D3" s="96"/>
      <c r="E3" s="96"/>
      <c r="F3" s="96"/>
      <c r="G3" s="96"/>
      <c r="H3" s="96"/>
      <c r="I3" s="96"/>
    </row>
    <row r="4" ht="11.25" customHeight="1"/>
    <row r="5" spans="1:9" ht="18.75" customHeight="1">
      <c r="A5" s="51" t="s">
        <v>6</v>
      </c>
      <c r="B5" s="29"/>
      <c r="C5" s="29"/>
      <c r="D5" s="29"/>
      <c r="E5" s="30"/>
      <c r="F5" s="31" t="s">
        <v>10</v>
      </c>
      <c r="G5" s="31" t="s">
        <v>4</v>
      </c>
      <c r="H5" s="31" t="s">
        <v>5</v>
      </c>
      <c r="I5" s="32" t="s">
        <v>11</v>
      </c>
    </row>
    <row r="6" spans="1:9" ht="18.75" customHeight="1">
      <c r="A6" s="52"/>
      <c r="B6" s="33" t="s">
        <v>13</v>
      </c>
      <c r="C6" s="33"/>
      <c r="D6" s="33"/>
      <c r="E6" s="33"/>
      <c r="F6" s="34"/>
      <c r="G6" s="77">
        <f>G18-G22</f>
        <v>93822.235</v>
      </c>
      <c r="H6" s="34" t="s">
        <v>2</v>
      </c>
      <c r="I6" s="35" t="s">
        <v>3</v>
      </c>
    </row>
    <row r="7" spans="1:11" ht="18.75" customHeight="1">
      <c r="A7" s="51" t="s">
        <v>7</v>
      </c>
      <c r="B7" s="29"/>
      <c r="C7" s="29"/>
      <c r="D7" s="29"/>
      <c r="E7" s="30"/>
      <c r="F7" s="30"/>
      <c r="G7" s="30"/>
      <c r="H7" s="30"/>
      <c r="I7" s="31"/>
      <c r="J7" s="16"/>
      <c r="K7" s="16"/>
    </row>
    <row r="8" spans="1:9" ht="18.75" customHeight="1">
      <c r="A8" s="53"/>
      <c r="B8" s="97" t="s">
        <v>57</v>
      </c>
      <c r="C8" s="98"/>
      <c r="D8" s="98"/>
      <c r="E8" s="99"/>
      <c r="F8" s="36"/>
      <c r="G8" s="37">
        <v>0.5603</v>
      </c>
      <c r="H8" s="37" t="s">
        <v>60</v>
      </c>
      <c r="I8" s="38" t="s">
        <v>58</v>
      </c>
    </row>
    <row r="9" spans="1:9" ht="18.75" customHeight="1">
      <c r="A9" s="53"/>
      <c r="B9" s="97" t="s">
        <v>65</v>
      </c>
      <c r="C9" s="98"/>
      <c r="D9" s="98"/>
      <c r="E9" s="99"/>
      <c r="F9" s="39"/>
      <c r="G9" s="40">
        <v>90</v>
      </c>
      <c r="H9" s="40" t="s">
        <v>59</v>
      </c>
      <c r="I9" s="35" t="s">
        <v>61</v>
      </c>
    </row>
    <row r="10" spans="1:9" ht="18.75" customHeight="1">
      <c r="A10" s="53"/>
      <c r="B10" s="48"/>
      <c r="C10" s="49"/>
      <c r="D10" s="49"/>
      <c r="E10" s="50"/>
      <c r="F10" s="39"/>
      <c r="G10" s="40"/>
      <c r="H10" s="40"/>
      <c r="I10" s="41"/>
    </row>
    <row r="11" spans="1:9" ht="18.75" customHeight="1">
      <c r="A11" s="53"/>
      <c r="B11" s="48"/>
      <c r="C11" s="49"/>
      <c r="D11" s="49"/>
      <c r="E11" s="50"/>
      <c r="F11" s="39"/>
      <c r="G11" s="40"/>
      <c r="H11" s="40"/>
      <c r="I11" s="35"/>
    </row>
    <row r="12" spans="1:9" ht="18.75" customHeight="1">
      <c r="A12" s="53"/>
      <c r="B12" s="48"/>
      <c r="C12" s="49"/>
      <c r="D12" s="49"/>
      <c r="E12" s="50"/>
      <c r="F12" s="39"/>
      <c r="G12" s="40"/>
      <c r="H12" s="40"/>
      <c r="I12" s="41"/>
    </row>
    <row r="13" spans="1:9" ht="18.75" customHeight="1">
      <c r="A13" s="53"/>
      <c r="B13" s="48"/>
      <c r="C13" s="49"/>
      <c r="D13" s="49"/>
      <c r="E13" s="50"/>
      <c r="F13" s="39"/>
      <c r="G13" s="40"/>
      <c r="H13" s="40"/>
      <c r="I13" s="35"/>
    </row>
    <row r="14" spans="1:9" ht="18.75" customHeight="1">
      <c r="A14" s="53"/>
      <c r="B14" s="48"/>
      <c r="C14" s="49"/>
      <c r="D14" s="49"/>
      <c r="E14" s="50"/>
      <c r="F14" s="39"/>
      <c r="G14" s="40"/>
      <c r="H14" s="40"/>
      <c r="I14" s="41"/>
    </row>
    <row r="15" spans="1:9" ht="18.75" customHeight="1">
      <c r="A15" s="53"/>
      <c r="B15" s="48"/>
      <c r="C15" s="49"/>
      <c r="D15" s="49"/>
      <c r="E15" s="50"/>
      <c r="F15" s="39"/>
      <c r="G15" s="40"/>
      <c r="H15" s="40"/>
      <c r="I15" s="35"/>
    </row>
    <row r="16" spans="1:9" ht="18.75" customHeight="1">
      <c r="A16" s="52"/>
      <c r="B16" s="48"/>
      <c r="C16" s="49"/>
      <c r="D16" s="49"/>
      <c r="E16" s="50"/>
      <c r="F16" s="39"/>
      <c r="G16" s="40"/>
      <c r="H16" s="40"/>
      <c r="I16" s="41"/>
    </row>
    <row r="17" spans="1:9" ht="18.75" customHeight="1">
      <c r="A17" s="51" t="s">
        <v>8</v>
      </c>
      <c r="B17" s="30"/>
      <c r="C17" s="29"/>
      <c r="D17" s="31"/>
      <c r="E17" s="31"/>
      <c r="F17" s="31"/>
      <c r="G17" s="30"/>
      <c r="H17" s="30"/>
      <c r="I17" s="31"/>
    </row>
    <row r="18" spans="1:9" ht="18.75" customHeight="1">
      <c r="A18" s="53"/>
      <c r="B18" s="57" t="s">
        <v>14</v>
      </c>
      <c r="C18" s="33"/>
      <c r="D18" s="33"/>
      <c r="E18" s="33"/>
      <c r="F18" s="34"/>
      <c r="G18" s="100">
        <f>SUM(G19:G20)</f>
        <v>93822.235</v>
      </c>
      <c r="H18" s="34" t="s">
        <v>2</v>
      </c>
      <c r="I18" s="38" t="s">
        <v>1</v>
      </c>
    </row>
    <row r="19" spans="1:9" ht="18.75" customHeight="1">
      <c r="A19" s="53"/>
      <c r="B19" s="55"/>
      <c r="C19" s="89" t="s">
        <v>63</v>
      </c>
      <c r="D19" s="93"/>
      <c r="E19" s="90"/>
      <c r="F19" s="42"/>
      <c r="G19" s="101">
        <f>G8*'PMS(input)'!E7</f>
        <v>93822.235</v>
      </c>
      <c r="H19" s="34" t="s">
        <v>2</v>
      </c>
      <c r="I19" s="38" t="s">
        <v>1</v>
      </c>
    </row>
    <row r="20" spans="1:9" ht="18.75" customHeight="1">
      <c r="A20" s="52"/>
      <c r="B20" s="56"/>
      <c r="C20" s="62"/>
      <c r="D20" s="66"/>
      <c r="E20" s="67"/>
      <c r="F20" s="42"/>
      <c r="G20" s="43"/>
      <c r="H20" s="44"/>
      <c r="I20" s="45"/>
    </row>
    <row r="21" spans="1:9" ht="18.75" customHeight="1">
      <c r="A21" s="51" t="s">
        <v>9</v>
      </c>
      <c r="B21" s="29"/>
      <c r="C21" s="29"/>
      <c r="D21" s="29"/>
      <c r="E21" s="30"/>
      <c r="F21" s="31"/>
      <c r="G21" s="30"/>
      <c r="H21" s="30"/>
      <c r="I21" s="31"/>
    </row>
    <row r="22" spans="1:9" ht="18.75" customHeight="1">
      <c r="A22" s="53"/>
      <c r="B22" s="54" t="s">
        <v>15</v>
      </c>
      <c r="C22" s="46"/>
      <c r="D22" s="46"/>
      <c r="E22" s="46"/>
      <c r="F22" s="38"/>
      <c r="G22" s="34">
        <f>SUM(G23,G27,G31)</f>
        <v>0</v>
      </c>
      <c r="H22" s="34" t="s">
        <v>2</v>
      </c>
      <c r="I22" s="38" t="s">
        <v>0</v>
      </c>
    </row>
    <row r="23" spans="1:9" ht="18.75" customHeight="1">
      <c r="A23" s="53"/>
      <c r="B23" s="55"/>
      <c r="C23" s="86" t="s">
        <v>64</v>
      </c>
      <c r="D23" s="87"/>
      <c r="E23" s="88"/>
      <c r="F23" s="42"/>
      <c r="G23" s="47">
        <v>0</v>
      </c>
      <c r="H23" s="34" t="s">
        <v>2</v>
      </c>
      <c r="I23" s="38" t="s">
        <v>0</v>
      </c>
    </row>
    <row r="24" spans="1:9" ht="18.75" customHeight="1">
      <c r="A24" s="53"/>
      <c r="B24" s="55"/>
      <c r="C24" s="58"/>
      <c r="D24" s="89"/>
      <c r="E24" s="90"/>
      <c r="F24" s="36"/>
      <c r="G24" s="47"/>
      <c r="H24" s="37"/>
      <c r="I24" s="38"/>
    </row>
    <row r="25" spans="1:9" ht="18.75" customHeight="1">
      <c r="A25" s="53"/>
      <c r="B25" s="55"/>
      <c r="C25" s="58"/>
      <c r="D25" s="89"/>
      <c r="E25" s="90"/>
      <c r="F25" s="39"/>
      <c r="G25" s="40"/>
      <c r="H25" s="37"/>
      <c r="I25" s="38"/>
    </row>
    <row r="26" spans="1:9" ht="18.75" customHeight="1">
      <c r="A26" s="53"/>
      <c r="B26" s="55"/>
      <c r="C26" s="59"/>
      <c r="D26" s="91"/>
      <c r="E26" s="92"/>
      <c r="F26" s="42"/>
      <c r="G26" s="37"/>
      <c r="H26" s="37"/>
      <c r="I26" s="38"/>
    </row>
    <row r="27" spans="1:9" ht="18.75" customHeight="1">
      <c r="A27" s="53"/>
      <c r="B27" s="55"/>
      <c r="C27" s="65"/>
      <c r="D27" s="66"/>
      <c r="E27" s="63"/>
      <c r="F27" s="36"/>
      <c r="G27" s="37"/>
      <c r="H27" s="37"/>
      <c r="I27" s="38"/>
    </row>
    <row r="28" spans="1:9" ht="18.75" customHeight="1">
      <c r="A28" s="53"/>
      <c r="B28" s="55"/>
      <c r="C28" s="58"/>
      <c r="D28" s="62"/>
      <c r="E28" s="63"/>
      <c r="F28" s="39"/>
      <c r="G28" s="40"/>
      <c r="H28" s="40"/>
      <c r="I28" s="35"/>
    </row>
    <row r="29" spans="1:9" ht="18.75" customHeight="1">
      <c r="A29" s="53"/>
      <c r="B29" s="55"/>
      <c r="C29" s="60"/>
      <c r="D29" s="64"/>
      <c r="E29" s="63"/>
      <c r="F29" s="42"/>
      <c r="G29" s="37"/>
      <c r="H29" s="37"/>
      <c r="I29" s="38"/>
    </row>
    <row r="30" spans="1:9" ht="18.75" customHeight="1">
      <c r="A30" s="53"/>
      <c r="B30" s="55"/>
      <c r="C30" s="61"/>
      <c r="D30" s="62"/>
      <c r="E30" s="63"/>
      <c r="F30" s="36"/>
      <c r="G30" s="37"/>
      <c r="H30" s="37"/>
      <c r="I30" s="38"/>
    </row>
    <row r="31" spans="1:9" ht="18.75" customHeight="1">
      <c r="A31" s="53"/>
      <c r="B31" s="55"/>
      <c r="C31" s="65"/>
      <c r="D31" s="66"/>
      <c r="E31" s="63"/>
      <c r="F31" s="39"/>
      <c r="G31" s="40"/>
      <c r="H31" s="40"/>
      <c r="I31" s="41"/>
    </row>
    <row r="32" spans="1:9" ht="18.75" customHeight="1">
      <c r="A32" s="53"/>
      <c r="B32" s="55"/>
      <c r="C32" s="60"/>
      <c r="D32" s="64"/>
      <c r="E32" s="63"/>
      <c r="F32" s="42"/>
      <c r="G32" s="37"/>
      <c r="H32" s="37"/>
      <c r="I32" s="38"/>
    </row>
    <row r="33" spans="1:9" ht="18.75" customHeight="1">
      <c r="A33" s="53"/>
      <c r="B33" s="55"/>
      <c r="C33" s="58"/>
      <c r="D33" s="62"/>
      <c r="E33" s="63"/>
      <c r="F33" s="39"/>
      <c r="G33" s="40"/>
      <c r="H33" s="40"/>
      <c r="I33" s="35"/>
    </row>
    <row r="34" spans="1:9" ht="18.75" customHeight="1">
      <c r="A34" s="52"/>
      <c r="B34" s="56"/>
      <c r="C34" s="61"/>
      <c r="D34" s="62"/>
      <c r="E34" s="63"/>
      <c r="F34" s="39"/>
      <c r="G34" s="40"/>
      <c r="H34" s="40"/>
      <c r="I34" s="41"/>
    </row>
    <row r="35" spans="1:9" ht="14.25">
      <c r="A35" s="2"/>
      <c r="B35" s="2"/>
      <c r="C35" s="10"/>
      <c r="D35" s="2"/>
      <c r="E35" s="10"/>
      <c r="F35" s="12"/>
      <c r="G35" s="11"/>
      <c r="H35" s="11"/>
      <c r="I35" s="9"/>
    </row>
    <row r="36" spans="5:6" ht="21.75" customHeight="1">
      <c r="E36" s="2" t="s">
        <v>12</v>
      </c>
      <c r="F36" s="6"/>
    </row>
    <row r="37" spans="5:8" ht="21.75" customHeight="1">
      <c r="E37" s="68"/>
      <c r="F37" s="69"/>
      <c r="G37" s="69"/>
      <c r="H37" s="3"/>
    </row>
    <row r="38" spans="5:8" ht="21.75" customHeight="1">
      <c r="E38" s="68"/>
      <c r="F38" s="68"/>
      <c r="G38" s="68"/>
      <c r="H38" s="3"/>
    </row>
    <row r="39" spans="5:8" ht="21.75" customHeight="1">
      <c r="E39" s="68"/>
      <c r="F39" s="68"/>
      <c r="G39" s="68"/>
      <c r="H39" s="2"/>
    </row>
    <row r="40" spans="5:8" ht="21.75" customHeight="1">
      <c r="E40" s="68"/>
      <c r="F40" s="68"/>
      <c r="G40" s="68"/>
      <c r="H40" s="2"/>
    </row>
    <row r="41" spans="5:8" ht="21.75" customHeight="1">
      <c r="E41" s="68"/>
      <c r="F41" s="68"/>
      <c r="G41" s="68"/>
      <c r="H41" s="2"/>
    </row>
    <row r="42" spans="5:8" ht="14.25">
      <c r="E42" s="4"/>
      <c r="F42" s="4"/>
      <c r="G42" s="2"/>
      <c r="H42" s="2"/>
    </row>
    <row r="43" spans="5:8" ht="21.75" customHeight="1">
      <c r="E43" s="68"/>
      <c r="F43" s="69"/>
      <c r="G43" s="68"/>
      <c r="H43" s="2"/>
    </row>
    <row r="44" spans="5:8" ht="21.75" customHeight="1">
      <c r="E44" s="68"/>
      <c r="F44" s="68"/>
      <c r="G44" s="68"/>
      <c r="H44" s="2"/>
    </row>
    <row r="45" spans="5:8" ht="21.75" customHeight="1">
      <c r="E45" s="68"/>
      <c r="F45" s="68"/>
      <c r="G45" s="68"/>
      <c r="H45" s="2"/>
    </row>
    <row r="46" spans="5:8" s="8" customFormat="1" ht="21.75" customHeight="1">
      <c r="E46" s="68"/>
      <c r="F46" s="68"/>
      <c r="G46" s="68"/>
      <c r="H46" s="2"/>
    </row>
    <row r="47" spans="5:8" s="8" customFormat="1" ht="21.75" customHeight="1">
      <c r="E47" s="68"/>
      <c r="F47" s="68"/>
      <c r="G47" s="68"/>
      <c r="H47" s="2"/>
    </row>
    <row r="48" spans="5:8" s="8" customFormat="1" ht="14.25">
      <c r="E48" s="2"/>
      <c r="F48" s="2"/>
      <c r="G48" s="2"/>
      <c r="H48" s="2"/>
    </row>
  </sheetData>
  <sheetProtection/>
  <mergeCells count="9">
    <mergeCell ref="C19:E19"/>
    <mergeCell ref="A2:I2"/>
    <mergeCell ref="A3:I3"/>
    <mergeCell ref="B8:E8"/>
    <mergeCell ref="B9:E9"/>
    <mergeCell ref="C23:E23"/>
    <mergeCell ref="D24:E24"/>
    <mergeCell ref="D25:E25"/>
    <mergeCell ref="D26:E26"/>
  </mergeCells>
  <dataValidations count="1">
    <dataValidation type="list" allowBlank="1" showInputMessage="1" showErrorMessage="1" sqref="F20">
      <formula1>植物種別1</formula1>
    </dataValidation>
  </dataValidations>
  <printOptions/>
  <pageMargins left="0.7086614173228347" right="0" top="0.7480314960629921" bottom="0.7480314960629921" header="0.31496062992125984" footer="0.31496062992125984"/>
  <pageSetup fitToHeight="2" horizontalDpi="600" verticalDpi="600" orientation="portrait" paperSize="9" scale="81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PGMu053</dc:creator>
  <cp:keywords/>
  <dc:description/>
  <cp:lastModifiedBy>情報通信本部(情報ｼｽﾃﾑ)</cp:lastModifiedBy>
  <cp:lastPrinted>2015-01-10T05:07:58Z</cp:lastPrinted>
  <dcterms:created xsi:type="dcterms:W3CDTF">2012-01-13T02:28:29Z</dcterms:created>
  <dcterms:modified xsi:type="dcterms:W3CDTF">2015-02-13T10:48:20Z</dcterms:modified>
  <cp:category/>
  <cp:version/>
  <cp:contentType/>
  <cp:contentStatus/>
</cp:coreProperties>
</file>