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5040" windowWidth="19260" windowHeight="5085"/>
  </bookViews>
  <sheets>
    <sheet name="PMS(input)" sheetId="30" r:id="rId1"/>
    <sheet name="PMS(input) (2)" sheetId="32" r:id="rId2"/>
    <sheet name="PMS(calc_process)" sheetId="31" r:id="rId3"/>
    <sheet name="PMS(calc_process) (2)" sheetId="34" r:id="rId4"/>
    <sheet name="PMS(calc_process) (3)" sheetId="33" r:id="rId5"/>
  </sheets>
  <definedNames>
    <definedName name="EFN2O">'PMS(calc_process)'!$F$94:$F$95</definedName>
    <definedName name="_xlnm.Print_Area" localSheetId="2">'PMS(calc_process)'!$A$1:$I$95</definedName>
    <definedName name="_xlnm.Print_Area" localSheetId="3">'PMS(calc_process) (2)'!$A$1:$O$166</definedName>
    <definedName name="_xlnm.Print_Area" localSheetId="4">'PMS(calc_process) (3)'!$A$1:$AX$207</definedName>
    <definedName name="_xlnm.Print_Area" localSheetId="0">'PMS(input)'!$A$1:$K$36</definedName>
    <definedName name="_xlnm.Print_Area" localSheetId="1">'PMS(input) (2)'!$A$1:$U$63</definedName>
  </definedNames>
  <calcPr calcId="125725"/>
</workbook>
</file>

<file path=xl/calcChain.xml><?xml version="1.0" encoding="utf-8"?>
<calcChain xmlns="http://schemas.openxmlformats.org/spreadsheetml/2006/main">
  <c r="I166" i="34"/>
  <c r="I164"/>
  <c r="I165"/>
  <c r="I143"/>
  <c r="I144"/>
  <c r="I145"/>
  <c r="I146"/>
  <c r="I147"/>
  <c r="I148"/>
  <c r="I149"/>
  <c r="I150"/>
  <c r="I151"/>
  <c r="I152"/>
  <c r="I153"/>
  <c r="I154"/>
  <c r="I155"/>
  <c r="I156"/>
  <c r="I157"/>
  <c r="I158"/>
  <c r="I159"/>
  <c r="I160"/>
  <c r="I161"/>
  <c r="I162"/>
  <c r="I163"/>
  <c r="I120"/>
  <c r="I121"/>
  <c r="I122"/>
  <c r="I123"/>
  <c r="I124"/>
  <c r="I125"/>
  <c r="I126"/>
  <c r="I127"/>
  <c r="I128"/>
  <c r="I129"/>
  <c r="I130"/>
  <c r="I131"/>
  <c r="I132"/>
  <c r="I133"/>
  <c r="I134"/>
  <c r="I135"/>
  <c r="I136"/>
  <c r="I137"/>
  <c r="I138"/>
  <c r="I139"/>
  <c r="I140"/>
  <c r="I141"/>
  <c r="I142"/>
  <c r="I119"/>
  <c r="G19" i="31" l="1"/>
  <c r="G18" l="1"/>
  <c r="F95"/>
  <c r="F94"/>
  <c r="G14"/>
  <c r="G9" l="1"/>
  <c r="G8"/>
  <c r="O64" i="34"/>
  <c r="N64"/>
  <c r="M64"/>
  <c r="L64"/>
  <c r="K64"/>
  <c r="J64"/>
  <c r="I64"/>
  <c r="H64"/>
  <c r="G64"/>
  <c r="F64"/>
  <c r="E64"/>
  <c r="D64"/>
  <c r="O63"/>
  <c r="N63"/>
  <c r="M63"/>
  <c r="L63"/>
  <c r="K63"/>
  <c r="J63"/>
  <c r="I63"/>
  <c r="H63"/>
  <c r="G63"/>
  <c r="F63"/>
  <c r="E63"/>
  <c r="D63"/>
  <c r="O62"/>
  <c r="N62"/>
  <c r="M62"/>
  <c r="L62"/>
  <c r="K62"/>
  <c r="J62"/>
  <c r="I62"/>
  <c r="H62"/>
  <c r="G62"/>
  <c r="F62"/>
  <c r="E62"/>
  <c r="D62"/>
  <c r="O61"/>
  <c r="N61"/>
  <c r="M61"/>
  <c r="L61"/>
  <c r="K61"/>
  <c r="J61"/>
  <c r="I61"/>
  <c r="H61"/>
  <c r="G61"/>
  <c r="F61"/>
  <c r="E61"/>
  <c r="D61"/>
  <c r="O60"/>
  <c r="N60"/>
  <c r="M60"/>
  <c r="L60"/>
  <c r="K60"/>
  <c r="J60"/>
  <c r="I60"/>
  <c r="H60"/>
  <c r="G60"/>
  <c r="F60"/>
  <c r="E60"/>
  <c r="D60"/>
  <c r="O59"/>
  <c r="N59"/>
  <c r="M59"/>
  <c r="L59"/>
  <c r="K59"/>
  <c r="J59"/>
  <c r="I59"/>
  <c r="H59"/>
  <c r="G59"/>
  <c r="F59"/>
  <c r="E59"/>
  <c r="D59"/>
  <c r="O58"/>
  <c r="N58"/>
  <c r="M58"/>
  <c r="L58"/>
  <c r="K58"/>
  <c r="J58"/>
  <c r="I58"/>
  <c r="H58"/>
  <c r="G58"/>
  <c r="F58"/>
  <c r="E58"/>
  <c r="D58"/>
  <c r="O57"/>
  <c r="N57"/>
  <c r="M57"/>
  <c r="L57"/>
  <c r="K57"/>
  <c r="J57"/>
  <c r="I57"/>
  <c r="H57"/>
  <c r="G57"/>
  <c r="F57"/>
  <c r="E57"/>
  <c r="D57"/>
  <c r="O56"/>
  <c r="N56"/>
  <c r="M56"/>
  <c r="L56"/>
  <c r="K56"/>
  <c r="J56"/>
  <c r="I56"/>
  <c r="H56"/>
  <c r="G56"/>
  <c r="F56"/>
  <c r="E56"/>
  <c r="D56"/>
  <c r="O55"/>
  <c r="N55"/>
  <c r="M55"/>
  <c r="L55"/>
  <c r="K55"/>
  <c r="J55"/>
  <c r="I55"/>
  <c r="H55"/>
  <c r="G55"/>
  <c r="F55"/>
  <c r="E55"/>
  <c r="D55"/>
  <c r="O54"/>
  <c r="N54"/>
  <c r="M54"/>
  <c r="L54"/>
  <c r="K54"/>
  <c r="J54"/>
  <c r="I54"/>
  <c r="H54"/>
  <c r="G54"/>
  <c r="F54"/>
  <c r="E54"/>
  <c r="D54"/>
  <c r="O53"/>
  <c r="N53"/>
  <c r="M53"/>
  <c r="L53"/>
  <c r="K53"/>
  <c r="J53"/>
  <c r="I53"/>
  <c r="H53"/>
  <c r="G53"/>
  <c r="F53"/>
  <c r="E53"/>
  <c r="D53"/>
  <c r="O52"/>
  <c r="N52"/>
  <c r="M52"/>
  <c r="L52"/>
  <c r="K52"/>
  <c r="J52"/>
  <c r="I52"/>
  <c r="H52"/>
  <c r="G52"/>
  <c r="F52"/>
  <c r="E52"/>
  <c r="D52"/>
  <c r="O51"/>
  <c r="N51"/>
  <c r="M51"/>
  <c r="L51"/>
  <c r="K51"/>
  <c r="J51"/>
  <c r="I51"/>
  <c r="H51"/>
  <c r="G51"/>
  <c r="F51"/>
  <c r="E51"/>
  <c r="D51"/>
  <c r="O50"/>
  <c r="N50"/>
  <c r="M50"/>
  <c r="L50"/>
  <c r="K50"/>
  <c r="J50"/>
  <c r="I50"/>
  <c r="H50"/>
  <c r="G50"/>
  <c r="F50"/>
  <c r="E50"/>
  <c r="D50"/>
  <c r="O49"/>
  <c r="N49"/>
  <c r="M49"/>
  <c r="L49"/>
  <c r="K49"/>
  <c r="J49"/>
  <c r="I49"/>
  <c r="H49"/>
  <c r="G49"/>
  <c r="F49"/>
  <c r="E49"/>
  <c r="D49"/>
  <c r="O48"/>
  <c r="N48"/>
  <c r="M48"/>
  <c r="L48"/>
  <c r="K48"/>
  <c r="J48"/>
  <c r="I48"/>
  <c r="H48"/>
  <c r="G48"/>
  <c r="F48"/>
  <c r="E48"/>
  <c r="D48"/>
  <c r="O47"/>
  <c r="N47"/>
  <c r="M47"/>
  <c r="L47"/>
  <c r="K47"/>
  <c r="J47"/>
  <c r="I47"/>
  <c r="H47"/>
  <c r="G47"/>
  <c r="F47"/>
  <c r="E47"/>
  <c r="D47"/>
  <c r="O46"/>
  <c r="N46"/>
  <c r="M46"/>
  <c r="L46"/>
  <c r="K46"/>
  <c r="J46"/>
  <c r="I46"/>
  <c r="H46"/>
  <c r="G46"/>
  <c r="F46"/>
  <c r="E46"/>
  <c r="D46"/>
  <c r="O45"/>
  <c r="N45"/>
  <c r="M45"/>
  <c r="L45"/>
  <c r="K45"/>
  <c r="J45"/>
  <c r="I45"/>
  <c r="H45"/>
  <c r="G45"/>
  <c r="F45"/>
  <c r="E45"/>
  <c r="D45"/>
  <c r="O44"/>
  <c r="N44"/>
  <c r="M44"/>
  <c r="L44"/>
  <c r="K44"/>
  <c r="J44"/>
  <c r="I44"/>
  <c r="H44"/>
  <c r="G44"/>
  <c r="F44"/>
  <c r="E44"/>
  <c r="D44"/>
  <c r="O43"/>
  <c r="N43"/>
  <c r="M43"/>
  <c r="L43"/>
  <c r="K43"/>
  <c r="J43"/>
  <c r="I43"/>
  <c r="H43"/>
  <c r="G43"/>
  <c r="F43"/>
  <c r="E43"/>
  <c r="D43"/>
  <c r="O42"/>
  <c r="N42"/>
  <c r="M42"/>
  <c r="L42"/>
  <c r="K42"/>
  <c r="J42"/>
  <c r="I42"/>
  <c r="H42"/>
  <c r="G42"/>
  <c r="F42"/>
  <c r="E42"/>
  <c r="D42"/>
  <c r="O41"/>
  <c r="N41"/>
  <c r="M41"/>
  <c r="L41"/>
  <c r="K41"/>
  <c r="J41"/>
  <c r="I41"/>
  <c r="H41"/>
  <c r="G41"/>
  <c r="F41"/>
  <c r="E41"/>
  <c r="D41"/>
  <c r="O40"/>
  <c r="N40"/>
  <c r="M40"/>
  <c r="L40"/>
  <c r="K40"/>
  <c r="J40"/>
  <c r="I40"/>
  <c r="H40"/>
  <c r="G40"/>
  <c r="F40"/>
  <c r="E40"/>
  <c r="D40"/>
  <c r="O39"/>
  <c r="N39"/>
  <c r="M39"/>
  <c r="L39"/>
  <c r="K39"/>
  <c r="J39"/>
  <c r="I39"/>
  <c r="H39"/>
  <c r="G39"/>
  <c r="F39"/>
  <c r="E39"/>
  <c r="D39"/>
  <c r="O38"/>
  <c r="N38"/>
  <c r="M38"/>
  <c r="L38"/>
  <c r="K38"/>
  <c r="J38"/>
  <c r="I38"/>
  <c r="H38"/>
  <c r="G38"/>
  <c r="F38"/>
  <c r="E38"/>
  <c r="D38"/>
  <c r="O37"/>
  <c r="N37"/>
  <c r="M37"/>
  <c r="L37"/>
  <c r="K37"/>
  <c r="J37"/>
  <c r="I37"/>
  <c r="H37"/>
  <c r="G37"/>
  <c r="F37"/>
  <c r="E37"/>
  <c r="D37"/>
  <c r="O36"/>
  <c r="N36"/>
  <c r="M36"/>
  <c r="L36"/>
  <c r="K36"/>
  <c r="J36"/>
  <c r="I36"/>
  <c r="H36"/>
  <c r="G36"/>
  <c r="F36"/>
  <c r="E36"/>
  <c r="D36"/>
  <c r="O35"/>
  <c r="N35"/>
  <c r="M35"/>
  <c r="L35"/>
  <c r="K35"/>
  <c r="J35"/>
  <c r="I35"/>
  <c r="H35"/>
  <c r="G35"/>
  <c r="F35"/>
  <c r="E35"/>
  <c r="D35"/>
  <c r="O34"/>
  <c r="N34"/>
  <c r="M34"/>
  <c r="L34"/>
  <c r="K34"/>
  <c r="J34"/>
  <c r="I34"/>
  <c r="H34"/>
  <c r="G34"/>
  <c r="F34"/>
  <c r="E34"/>
  <c r="D34"/>
  <c r="O33"/>
  <c r="N33"/>
  <c r="M33"/>
  <c r="L33"/>
  <c r="K33"/>
  <c r="J33"/>
  <c r="I33"/>
  <c r="H33"/>
  <c r="G33"/>
  <c r="F33"/>
  <c r="E33"/>
  <c r="D33"/>
  <c r="O32"/>
  <c r="N32"/>
  <c r="M32"/>
  <c r="L32"/>
  <c r="K32"/>
  <c r="J32"/>
  <c r="I32"/>
  <c r="H32"/>
  <c r="G32"/>
  <c r="F32"/>
  <c r="E32"/>
  <c r="D32"/>
  <c r="O31"/>
  <c r="N31"/>
  <c r="M31"/>
  <c r="L31"/>
  <c r="K31"/>
  <c r="J31"/>
  <c r="I31"/>
  <c r="H31"/>
  <c r="G31"/>
  <c r="F31"/>
  <c r="E31"/>
  <c r="D31"/>
  <c r="O30"/>
  <c r="N30"/>
  <c r="M30"/>
  <c r="L30"/>
  <c r="K30"/>
  <c r="J30"/>
  <c r="I30"/>
  <c r="H30"/>
  <c r="G30"/>
  <c r="F30"/>
  <c r="E30"/>
  <c r="D30"/>
  <c r="O29"/>
  <c r="N29"/>
  <c r="M29"/>
  <c r="L29"/>
  <c r="K29"/>
  <c r="J29"/>
  <c r="I29"/>
  <c r="H29"/>
  <c r="G29"/>
  <c r="F29"/>
  <c r="E29"/>
  <c r="D29"/>
  <c r="O28"/>
  <c r="N28"/>
  <c r="M28"/>
  <c r="L28"/>
  <c r="K28"/>
  <c r="J28"/>
  <c r="I28"/>
  <c r="H28"/>
  <c r="G28"/>
  <c r="F28"/>
  <c r="E28"/>
  <c r="D28"/>
  <c r="O27"/>
  <c r="N27"/>
  <c r="M27"/>
  <c r="L27"/>
  <c r="K27"/>
  <c r="J27"/>
  <c r="I27"/>
  <c r="H27"/>
  <c r="G27"/>
  <c r="F27"/>
  <c r="E27"/>
  <c r="D27"/>
  <c r="O26"/>
  <c r="N26"/>
  <c r="M26"/>
  <c r="L26"/>
  <c r="K26"/>
  <c r="J26"/>
  <c r="I26"/>
  <c r="H26"/>
  <c r="G26"/>
  <c r="F26"/>
  <c r="E26"/>
  <c r="D26"/>
  <c r="O25"/>
  <c r="N25"/>
  <c r="M25"/>
  <c r="L25"/>
  <c r="K25"/>
  <c r="J25"/>
  <c r="I25"/>
  <c r="H25"/>
  <c r="G25"/>
  <c r="F25"/>
  <c r="E25"/>
  <c r="D25"/>
  <c r="O24"/>
  <c r="N24"/>
  <c r="M24"/>
  <c r="L24"/>
  <c r="K24"/>
  <c r="J24"/>
  <c r="I24"/>
  <c r="H24"/>
  <c r="G24"/>
  <c r="F24"/>
  <c r="E24"/>
  <c r="D24"/>
  <c r="O23"/>
  <c r="N23"/>
  <c r="M23"/>
  <c r="L23"/>
  <c r="K23"/>
  <c r="J23"/>
  <c r="I23"/>
  <c r="H23"/>
  <c r="G23"/>
  <c r="F23"/>
  <c r="E23"/>
  <c r="D23"/>
  <c r="O22"/>
  <c r="N22"/>
  <c r="M22"/>
  <c r="L22"/>
  <c r="K22"/>
  <c r="J22"/>
  <c r="I22"/>
  <c r="H22"/>
  <c r="G22"/>
  <c r="F22"/>
  <c r="E22"/>
  <c r="D22"/>
  <c r="O21"/>
  <c r="N21"/>
  <c r="M21"/>
  <c r="L21"/>
  <c r="K21"/>
  <c r="J21"/>
  <c r="I21"/>
  <c r="H21"/>
  <c r="G21"/>
  <c r="F21"/>
  <c r="E21"/>
  <c r="D21"/>
  <c r="O20"/>
  <c r="N20"/>
  <c r="M20"/>
  <c r="L20"/>
  <c r="K20"/>
  <c r="J20"/>
  <c r="I20"/>
  <c r="H20"/>
  <c r="G20"/>
  <c r="F20"/>
  <c r="E20"/>
  <c r="D20"/>
  <c r="O19"/>
  <c r="N19"/>
  <c r="M19"/>
  <c r="L19"/>
  <c r="K19"/>
  <c r="J19"/>
  <c r="I19"/>
  <c r="H19"/>
  <c r="G19"/>
  <c r="F19"/>
  <c r="E19"/>
  <c r="D19"/>
  <c r="O18"/>
  <c r="N18"/>
  <c r="M18"/>
  <c r="L18"/>
  <c r="K18"/>
  <c r="J18"/>
  <c r="I18"/>
  <c r="H18"/>
  <c r="G18"/>
  <c r="F18"/>
  <c r="E18"/>
  <c r="D18"/>
  <c r="O17"/>
  <c r="N17"/>
  <c r="M17"/>
  <c r="L17"/>
  <c r="K17"/>
  <c r="J17"/>
  <c r="I17"/>
  <c r="H17"/>
  <c r="G17"/>
  <c r="F17"/>
  <c r="E17"/>
  <c r="D17"/>
  <c r="C17"/>
  <c r="C8" l="1"/>
  <c r="C63"/>
  <c r="C64"/>
  <c r="C62"/>
  <c r="C60"/>
  <c r="C61"/>
  <c r="C59"/>
  <c r="C57"/>
  <c r="C58"/>
  <c r="C56"/>
  <c r="C54"/>
  <c r="C55"/>
  <c r="C53"/>
  <c r="C51"/>
  <c r="C52"/>
  <c r="C50"/>
  <c r="C48"/>
  <c r="C49"/>
  <c r="C47"/>
  <c r="C45"/>
  <c r="C46"/>
  <c r="C44"/>
  <c r="C42"/>
  <c r="C43"/>
  <c r="C41"/>
  <c r="C39"/>
  <c r="C40"/>
  <c r="C38"/>
  <c r="C36"/>
  <c r="C37"/>
  <c r="C35"/>
  <c r="C33"/>
  <c r="C34"/>
  <c r="C32"/>
  <c r="C30"/>
  <c r="C31"/>
  <c r="C29"/>
  <c r="C27"/>
  <c r="C28"/>
  <c r="C26"/>
  <c r="C24"/>
  <c r="C25"/>
  <c r="C23"/>
  <c r="C21"/>
  <c r="C22"/>
  <c r="C20"/>
  <c r="C18"/>
  <c r="C19"/>
  <c r="G13" i="31"/>
  <c r="G22"/>
  <c r="G23"/>
  <c r="G24"/>
  <c r="G21"/>
  <c r="G20" s="1"/>
  <c r="D7" i="33"/>
  <c r="C7"/>
  <c r="E9" i="34"/>
  <c r="F9"/>
  <c r="I9"/>
  <c r="AX207" i="33"/>
  <c r="AW207"/>
  <c r="AV207"/>
  <c r="AU207"/>
  <c r="AT207"/>
  <c r="AS207"/>
  <c r="AR207"/>
  <c r="AQ207"/>
  <c r="AP207"/>
  <c r="AO207"/>
  <c r="AN207"/>
  <c r="AM207"/>
  <c r="AL207"/>
  <c r="AK207"/>
  <c r="AJ207"/>
  <c r="AI207"/>
  <c r="AH207"/>
  <c r="AG207"/>
  <c r="AF207"/>
  <c r="AE207"/>
  <c r="AD207"/>
  <c r="AC207"/>
  <c r="AB207"/>
  <c r="AA207"/>
  <c r="Z207"/>
  <c r="Y207"/>
  <c r="X207"/>
  <c r="W207"/>
  <c r="V207"/>
  <c r="U207"/>
  <c r="T207"/>
  <c r="S207"/>
  <c r="R207"/>
  <c r="Q207"/>
  <c r="P207"/>
  <c r="O207"/>
  <c r="N207"/>
  <c r="M207"/>
  <c r="L207"/>
  <c r="K207"/>
  <c r="J207"/>
  <c r="I207"/>
  <c r="H207"/>
  <c r="G207"/>
  <c r="F207"/>
  <c r="E207"/>
  <c r="D207"/>
  <c r="C207"/>
  <c r="AX206"/>
  <c r="AW206"/>
  <c r="AV206"/>
  <c r="AU206"/>
  <c r="AT206"/>
  <c r="AS206"/>
  <c r="AR206"/>
  <c r="AQ206"/>
  <c r="AP206"/>
  <c r="AO206"/>
  <c r="AN206"/>
  <c r="AM206"/>
  <c r="AL206"/>
  <c r="AK206"/>
  <c r="AJ206"/>
  <c r="AI206"/>
  <c r="AH206"/>
  <c r="AG206"/>
  <c r="AF206"/>
  <c r="AE206"/>
  <c r="AD206"/>
  <c r="AC206"/>
  <c r="AB206"/>
  <c r="AA206"/>
  <c r="Z206"/>
  <c r="Y206"/>
  <c r="X206"/>
  <c r="W206"/>
  <c r="V206"/>
  <c r="U206"/>
  <c r="T206"/>
  <c r="S206"/>
  <c r="R206"/>
  <c r="Q206"/>
  <c r="P206"/>
  <c r="O206"/>
  <c r="N206"/>
  <c r="M206"/>
  <c r="L206"/>
  <c r="K206"/>
  <c r="J206"/>
  <c r="I206"/>
  <c r="H206"/>
  <c r="G206"/>
  <c r="F206"/>
  <c r="E206"/>
  <c r="D206"/>
  <c r="C206"/>
  <c r="AX205"/>
  <c r="AW205"/>
  <c r="AV205"/>
  <c r="AU205"/>
  <c r="AT205"/>
  <c r="AS205"/>
  <c r="AR205"/>
  <c r="AQ205"/>
  <c r="AP205"/>
  <c r="AO205"/>
  <c r="AN205"/>
  <c r="AM205"/>
  <c r="AL205"/>
  <c r="AK205"/>
  <c r="AJ205"/>
  <c r="AI205"/>
  <c r="AH205"/>
  <c r="AG205"/>
  <c r="AF205"/>
  <c r="AE205"/>
  <c r="AD205"/>
  <c r="AC205"/>
  <c r="AB205"/>
  <c r="AA205"/>
  <c r="Z205"/>
  <c r="Y205"/>
  <c r="X205"/>
  <c r="W205"/>
  <c r="V205"/>
  <c r="U205"/>
  <c r="T205"/>
  <c r="S205"/>
  <c r="R205"/>
  <c r="Q205"/>
  <c r="P205"/>
  <c r="O205"/>
  <c r="N205"/>
  <c r="M205"/>
  <c r="L205"/>
  <c r="K205"/>
  <c r="J205"/>
  <c r="I205"/>
  <c r="H205"/>
  <c r="G205"/>
  <c r="F205"/>
  <c r="E205"/>
  <c r="D205"/>
  <c r="C205"/>
  <c r="AX204"/>
  <c r="AW204"/>
  <c r="AV204"/>
  <c r="AU204"/>
  <c r="AT204"/>
  <c r="AS204"/>
  <c r="AR204"/>
  <c r="AQ204"/>
  <c r="AP204"/>
  <c r="AO204"/>
  <c r="AN204"/>
  <c r="AM204"/>
  <c r="AL204"/>
  <c r="AK204"/>
  <c r="AJ204"/>
  <c r="AI204"/>
  <c r="AH204"/>
  <c r="AG204"/>
  <c r="AF204"/>
  <c r="AE204"/>
  <c r="AD204"/>
  <c r="AC204"/>
  <c r="AB204"/>
  <c r="AA204"/>
  <c r="Z204"/>
  <c r="Y204"/>
  <c r="X204"/>
  <c r="W204"/>
  <c r="V204"/>
  <c r="U204"/>
  <c r="T204"/>
  <c r="S204"/>
  <c r="R204"/>
  <c r="Q204"/>
  <c r="P204"/>
  <c r="O204"/>
  <c r="N204"/>
  <c r="M204"/>
  <c r="L204"/>
  <c r="K204"/>
  <c r="J204"/>
  <c r="I204"/>
  <c r="H204"/>
  <c r="G204"/>
  <c r="F204"/>
  <c r="E204"/>
  <c r="D204"/>
  <c r="C204"/>
  <c r="AX203"/>
  <c r="AW203"/>
  <c r="AV203"/>
  <c r="AU203"/>
  <c r="AT203"/>
  <c r="AS203"/>
  <c r="AR203"/>
  <c r="AQ203"/>
  <c r="AP203"/>
  <c r="AO203"/>
  <c r="AN203"/>
  <c r="AM203"/>
  <c r="AL203"/>
  <c r="AK203"/>
  <c r="AJ203"/>
  <c r="AI203"/>
  <c r="AH203"/>
  <c r="AG203"/>
  <c r="AF203"/>
  <c r="AE203"/>
  <c r="AD203"/>
  <c r="AC203"/>
  <c r="AB203"/>
  <c r="AA203"/>
  <c r="Z203"/>
  <c r="Y203"/>
  <c r="X203"/>
  <c r="W203"/>
  <c r="V203"/>
  <c r="U203"/>
  <c r="T203"/>
  <c r="S203"/>
  <c r="R203"/>
  <c r="Q203"/>
  <c r="P203"/>
  <c r="O203"/>
  <c r="N203"/>
  <c r="M203"/>
  <c r="L203"/>
  <c r="K203"/>
  <c r="J203"/>
  <c r="I203"/>
  <c r="H203"/>
  <c r="G203"/>
  <c r="F203"/>
  <c r="E203"/>
  <c r="D203"/>
  <c r="C203"/>
  <c r="AX202"/>
  <c r="AW202"/>
  <c r="AV202"/>
  <c r="AU202"/>
  <c r="AT202"/>
  <c r="AS202"/>
  <c r="AR202"/>
  <c r="AQ202"/>
  <c r="AP202"/>
  <c r="AO202"/>
  <c r="AN202"/>
  <c r="AM202"/>
  <c r="AL202"/>
  <c r="AK202"/>
  <c r="AJ202"/>
  <c r="AI202"/>
  <c r="AH202"/>
  <c r="AG202"/>
  <c r="AF202"/>
  <c r="AE202"/>
  <c r="AD202"/>
  <c r="AC202"/>
  <c r="AB202"/>
  <c r="AA202"/>
  <c r="Z202"/>
  <c r="Y202"/>
  <c r="X202"/>
  <c r="W202"/>
  <c r="V202"/>
  <c r="U202"/>
  <c r="T202"/>
  <c r="S202"/>
  <c r="R202"/>
  <c r="Q202"/>
  <c r="P202"/>
  <c r="O202"/>
  <c r="N202"/>
  <c r="M202"/>
  <c r="L202"/>
  <c r="K202"/>
  <c r="J202"/>
  <c r="I202"/>
  <c r="H202"/>
  <c r="G202"/>
  <c r="F202"/>
  <c r="E202"/>
  <c r="D202"/>
  <c r="C202"/>
  <c r="AX201"/>
  <c r="AW201"/>
  <c r="AV201"/>
  <c r="AU201"/>
  <c r="AT201"/>
  <c r="AS201"/>
  <c r="AR201"/>
  <c r="AQ201"/>
  <c r="AP201"/>
  <c r="AO201"/>
  <c r="AN201"/>
  <c r="AM201"/>
  <c r="AL201"/>
  <c r="AK201"/>
  <c r="AJ201"/>
  <c r="AI201"/>
  <c r="AH201"/>
  <c r="AG201"/>
  <c r="AF201"/>
  <c r="AE201"/>
  <c r="AD201"/>
  <c r="AC201"/>
  <c r="AB201"/>
  <c r="AA201"/>
  <c r="Z201"/>
  <c r="Y201"/>
  <c r="X201"/>
  <c r="W201"/>
  <c r="V201"/>
  <c r="U201"/>
  <c r="T201"/>
  <c r="S201"/>
  <c r="R201"/>
  <c r="Q201"/>
  <c r="P201"/>
  <c r="O201"/>
  <c r="N201"/>
  <c r="M201"/>
  <c r="L201"/>
  <c r="K201"/>
  <c r="J201"/>
  <c r="I201"/>
  <c r="H201"/>
  <c r="G201"/>
  <c r="F201"/>
  <c r="E201"/>
  <c r="D201"/>
  <c r="C201"/>
  <c r="AX200"/>
  <c r="AW200"/>
  <c r="AV200"/>
  <c r="AU200"/>
  <c r="AT200"/>
  <c r="AS200"/>
  <c r="AR200"/>
  <c r="AQ200"/>
  <c r="AP200"/>
  <c r="AO200"/>
  <c r="AN200"/>
  <c r="AM200"/>
  <c r="AL200"/>
  <c r="AK200"/>
  <c r="AJ200"/>
  <c r="AI200"/>
  <c r="AH200"/>
  <c r="AG200"/>
  <c r="AF200"/>
  <c r="AE200"/>
  <c r="AD200"/>
  <c r="AC200"/>
  <c r="AB200"/>
  <c r="AA200"/>
  <c r="Z200"/>
  <c r="Y200"/>
  <c r="X200"/>
  <c r="W200"/>
  <c r="V200"/>
  <c r="U200"/>
  <c r="T200"/>
  <c r="S200"/>
  <c r="R200"/>
  <c r="Q200"/>
  <c r="P200"/>
  <c r="O200"/>
  <c r="N200"/>
  <c r="M200"/>
  <c r="L200"/>
  <c r="K200"/>
  <c r="J200"/>
  <c r="I200"/>
  <c r="H200"/>
  <c r="G200"/>
  <c r="F200"/>
  <c r="E200"/>
  <c r="D200"/>
  <c r="C200"/>
  <c r="AX199"/>
  <c r="AW199"/>
  <c r="AV199"/>
  <c r="AU199"/>
  <c r="AT199"/>
  <c r="AS199"/>
  <c r="AR199"/>
  <c r="AQ199"/>
  <c r="AP199"/>
  <c r="AO199"/>
  <c r="AN199"/>
  <c r="AM199"/>
  <c r="AL199"/>
  <c r="AK199"/>
  <c r="AJ199"/>
  <c r="AI199"/>
  <c r="AH199"/>
  <c r="AG199"/>
  <c r="AF199"/>
  <c r="AE199"/>
  <c r="AD199"/>
  <c r="AC199"/>
  <c r="AB199"/>
  <c r="AA199"/>
  <c r="Z199"/>
  <c r="Y199"/>
  <c r="X199"/>
  <c r="W199"/>
  <c r="V199"/>
  <c r="U199"/>
  <c r="T199"/>
  <c r="S199"/>
  <c r="R199"/>
  <c r="Q199"/>
  <c r="P199"/>
  <c r="O199"/>
  <c r="N199"/>
  <c r="M199"/>
  <c r="L199"/>
  <c r="K199"/>
  <c r="J199"/>
  <c r="I199"/>
  <c r="H199"/>
  <c r="G199"/>
  <c r="F199"/>
  <c r="E199"/>
  <c r="D199"/>
  <c r="C199"/>
  <c r="AX198"/>
  <c r="AW198"/>
  <c r="AV198"/>
  <c r="AU198"/>
  <c r="AT198"/>
  <c r="AS198"/>
  <c r="AR198"/>
  <c r="AQ198"/>
  <c r="AP198"/>
  <c r="AO198"/>
  <c r="AN198"/>
  <c r="AM198"/>
  <c r="AL198"/>
  <c r="AK198"/>
  <c r="AJ198"/>
  <c r="AI198"/>
  <c r="AH198"/>
  <c r="AG198"/>
  <c r="AF198"/>
  <c r="AE198"/>
  <c r="AD198"/>
  <c r="AC198"/>
  <c r="AB198"/>
  <c r="AA198"/>
  <c r="Z198"/>
  <c r="Y198"/>
  <c r="X198"/>
  <c r="W198"/>
  <c r="V198"/>
  <c r="U198"/>
  <c r="T198"/>
  <c r="S198"/>
  <c r="R198"/>
  <c r="Q198"/>
  <c r="P198"/>
  <c r="O198"/>
  <c r="N198"/>
  <c r="M198"/>
  <c r="L198"/>
  <c r="K198"/>
  <c r="J198"/>
  <c r="I198"/>
  <c r="H198"/>
  <c r="G198"/>
  <c r="F198"/>
  <c r="E198"/>
  <c r="D198"/>
  <c r="C198"/>
  <c r="AX197"/>
  <c r="AW197"/>
  <c r="AV197"/>
  <c r="AU197"/>
  <c r="AT197"/>
  <c r="AS197"/>
  <c r="AR197"/>
  <c r="AQ197"/>
  <c r="AP197"/>
  <c r="AO197"/>
  <c r="AN197"/>
  <c r="AM197"/>
  <c r="AL197"/>
  <c r="AK197"/>
  <c r="AJ197"/>
  <c r="AI197"/>
  <c r="AH197"/>
  <c r="AG197"/>
  <c r="AF197"/>
  <c r="AE197"/>
  <c r="AD197"/>
  <c r="AC197"/>
  <c r="AB197"/>
  <c r="AA197"/>
  <c r="Z197"/>
  <c r="Y197"/>
  <c r="X197"/>
  <c r="W197"/>
  <c r="V197"/>
  <c r="U197"/>
  <c r="T197"/>
  <c r="S197"/>
  <c r="R197"/>
  <c r="Q197"/>
  <c r="P197"/>
  <c r="O197"/>
  <c r="N197"/>
  <c r="M197"/>
  <c r="L197"/>
  <c r="K197"/>
  <c r="J197"/>
  <c r="I197"/>
  <c r="H197"/>
  <c r="G197"/>
  <c r="F197"/>
  <c r="E197"/>
  <c r="D197"/>
  <c r="C197"/>
  <c r="AX196"/>
  <c r="AW196"/>
  <c r="AV196"/>
  <c r="AU196"/>
  <c r="AT196"/>
  <c r="AS196"/>
  <c r="AR196"/>
  <c r="AQ196"/>
  <c r="AP196"/>
  <c r="AO196"/>
  <c r="AN196"/>
  <c r="AM196"/>
  <c r="AL196"/>
  <c r="AK196"/>
  <c r="AJ196"/>
  <c r="AI196"/>
  <c r="AH196"/>
  <c r="AG196"/>
  <c r="AF196"/>
  <c r="AE196"/>
  <c r="AD196"/>
  <c r="AC196"/>
  <c r="AB196"/>
  <c r="AA196"/>
  <c r="Z196"/>
  <c r="Y196"/>
  <c r="X196"/>
  <c r="W196"/>
  <c r="V196"/>
  <c r="U196"/>
  <c r="T196"/>
  <c r="S196"/>
  <c r="R196"/>
  <c r="Q196"/>
  <c r="P196"/>
  <c r="O196"/>
  <c r="N196"/>
  <c r="M196"/>
  <c r="L196"/>
  <c r="K196"/>
  <c r="J196"/>
  <c r="I196"/>
  <c r="H196"/>
  <c r="G196"/>
  <c r="F196"/>
  <c r="E196"/>
  <c r="D196"/>
  <c r="C196"/>
  <c r="AX195"/>
  <c r="AW195"/>
  <c r="AV195"/>
  <c r="AU195"/>
  <c r="AT195"/>
  <c r="AS195"/>
  <c r="AR195"/>
  <c r="AQ195"/>
  <c r="AP195"/>
  <c r="AO195"/>
  <c r="AN195"/>
  <c r="AM195"/>
  <c r="AL195"/>
  <c r="AK195"/>
  <c r="AJ195"/>
  <c r="AI195"/>
  <c r="AH195"/>
  <c r="AG195"/>
  <c r="AF195"/>
  <c r="AE195"/>
  <c r="AD195"/>
  <c r="AC195"/>
  <c r="AB195"/>
  <c r="AA195"/>
  <c r="Z195"/>
  <c r="Y195"/>
  <c r="X195"/>
  <c r="W195"/>
  <c r="V195"/>
  <c r="U195"/>
  <c r="T195"/>
  <c r="S195"/>
  <c r="R195"/>
  <c r="Q195"/>
  <c r="P195"/>
  <c r="O195"/>
  <c r="N195"/>
  <c r="M195"/>
  <c r="L195"/>
  <c r="K195"/>
  <c r="J195"/>
  <c r="I195"/>
  <c r="H195"/>
  <c r="G195"/>
  <c r="F195"/>
  <c r="E195"/>
  <c r="D195"/>
  <c r="C195"/>
  <c r="AX194"/>
  <c r="AW194"/>
  <c r="AV194"/>
  <c r="AU194"/>
  <c r="AT194"/>
  <c r="AS194"/>
  <c r="AR194"/>
  <c r="AQ194"/>
  <c r="AP194"/>
  <c r="AO194"/>
  <c r="AN194"/>
  <c r="AM194"/>
  <c r="AL194"/>
  <c r="AK194"/>
  <c r="AJ194"/>
  <c r="AI194"/>
  <c r="AH194"/>
  <c r="AG194"/>
  <c r="AF194"/>
  <c r="AE194"/>
  <c r="AD194"/>
  <c r="AC194"/>
  <c r="AB194"/>
  <c r="AA194"/>
  <c r="Z194"/>
  <c r="Y194"/>
  <c r="X194"/>
  <c r="W194"/>
  <c r="V194"/>
  <c r="U194"/>
  <c r="T194"/>
  <c r="S194"/>
  <c r="R194"/>
  <c r="Q194"/>
  <c r="P194"/>
  <c r="O194"/>
  <c r="N194"/>
  <c r="M194"/>
  <c r="L194"/>
  <c r="K194"/>
  <c r="J194"/>
  <c r="I194"/>
  <c r="H194"/>
  <c r="G194"/>
  <c r="F194"/>
  <c r="E194"/>
  <c r="D194"/>
  <c r="C194"/>
  <c r="AX193"/>
  <c r="AW193"/>
  <c r="AV193"/>
  <c r="AU193"/>
  <c r="AT193"/>
  <c r="AS193"/>
  <c r="AR193"/>
  <c r="AQ193"/>
  <c r="AP193"/>
  <c r="AO193"/>
  <c r="AN193"/>
  <c r="AM193"/>
  <c r="AL193"/>
  <c r="AK193"/>
  <c r="AJ193"/>
  <c r="AI193"/>
  <c r="AH193"/>
  <c r="AG193"/>
  <c r="AF193"/>
  <c r="AE193"/>
  <c r="AD193"/>
  <c r="AC193"/>
  <c r="AB193"/>
  <c r="AA193"/>
  <c r="Z193"/>
  <c r="Y193"/>
  <c r="X193"/>
  <c r="W193"/>
  <c r="V193"/>
  <c r="U193"/>
  <c r="T193"/>
  <c r="S193"/>
  <c r="R193"/>
  <c r="Q193"/>
  <c r="P193"/>
  <c r="O193"/>
  <c r="N193"/>
  <c r="M193"/>
  <c r="L193"/>
  <c r="K193"/>
  <c r="J193"/>
  <c r="I193"/>
  <c r="H193"/>
  <c r="G193"/>
  <c r="F193"/>
  <c r="E193"/>
  <c r="D193"/>
  <c r="C193"/>
  <c r="AX192"/>
  <c r="AW192"/>
  <c r="AV192"/>
  <c r="AU192"/>
  <c r="AT192"/>
  <c r="AS192"/>
  <c r="AR192"/>
  <c r="AQ192"/>
  <c r="AP192"/>
  <c r="AO192"/>
  <c r="AN192"/>
  <c r="AM192"/>
  <c r="AL192"/>
  <c r="AK192"/>
  <c r="AJ192"/>
  <c r="AI192"/>
  <c r="AH192"/>
  <c r="AG192"/>
  <c r="AF192"/>
  <c r="AE192"/>
  <c r="AD192"/>
  <c r="AC192"/>
  <c r="AB192"/>
  <c r="AA192"/>
  <c r="Z192"/>
  <c r="Y192"/>
  <c r="X192"/>
  <c r="W192"/>
  <c r="V192"/>
  <c r="U192"/>
  <c r="T192"/>
  <c r="S192"/>
  <c r="R192"/>
  <c r="Q192"/>
  <c r="P192"/>
  <c r="O192"/>
  <c r="N192"/>
  <c r="M192"/>
  <c r="L192"/>
  <c r="K192"/>
  <c r="J192"/>
  <c r="I192"/>
  <c r="H192"/>
  <c r="G192"/>
  <c r="F192"/>
  <c r="E192"/>
  <c r="D192"/>
  <c r="C192"/>
  <c r="AX191"/>
  <c r="AW191"/>
  <c r="AV191"/>
  <c r="AU191"/>
  <c r="AT191"/>
  <c r="AS191"/>
  <c r="AR191"/>
  <c r="AQ191"/>
  <c r="AP191"/>
  <c r="AO191"/>
  <c r="AN191"/>
  <c r="AM191"/>
  <c r="AL191"/>
  <c r="AK191"/>
  <c r="AJ191"/>
  <c r="AI191"/>
  <c r="AH191"/>
  <c r="AG191"/>
  <c r="AF191"/>
  <c r="AE191"/>
  <c r="AD191"/>
  <c r="AC191"/>
  <c r="AB191"/>
  <c r="AA191"/>
  <c r="Z191"/>
  <c r="Y191"/>
  <c r="X191"/>
  <c r="W191"/>
  <c r="V191"/>
  <c r="U191"/>
  <c r="T191"/>
  <c r="S191"/>
  <c r="R191"/>
  <c r="Q191"/>
  <c r="P191"/>
  <c r="O191"/>
  <c r="N191"/>
  <c r="M191"/>
  <c r="L191"/>
  <c r="K191"/>
  <c r="J191"/>
  <c r="I191"/>
  <c r="H191"/>
  <c r="G191"/>
  <c r="F191"/>
  <c r="E191"/>
  <c r="D191"/>
  <c r="C191"/>
  <c r="AX190"/>
  <c r="AW190"/>
  <c r="AV190"/>
  <c r="AU190"/>
  <c r="AT190"/>
  <c r="AS190"/>
  <c r="AR190"/>
  <c r="AQ190"/>
  <c r="AP190"/>
  <c r="AO190"/>
  <c r="AN190"/>
  <c r="AM190"/>
  <c r="AL190"/>
  <c r="AK190"/>
  <c r="AJ190"/>
  <c r="AI190"/>
  <c r="AH190"/>
  <c r="AG190"/>
  <c r="AF190"/>
  <c r="AE190"/>
  <c r="AD190"/>
  <c r="AC190"/>
  <c r="AB190"/>
  <c r="AA190"/>
  <c r="Z190"/>
  <c r="Y190"/>
  <c r="X190"/>
  <c r="W190"/>
  <c r="V190"/>
  <c r="U190"/>
  <c r="T190"/>
  <c r="S190"/>
  <c r="R190"/>
  <c r="Q190"/>
  <c r="P190"/>
  <c r="O190"/>
  <c r="N190"/>
  <c r="M190"/>
  <c r="L190"/>
  <c r="K190"/>
  <c r="J190"/>
  <c r="I190"/>
  <c r="H190"/>
  <c r="G190"/>
  <c r="F190"/>
  <c r="E190"/>
  <c r="D190"/>
  <c r="C190"/>
  <c r="AX189"/>
  <c r="AW189"/>
  <c r="AV189"/>
  <c r="AU189"/>
  <c r="AT189"/>
  <c r="AS189"/>
  <c r="AR189"/>
  <c r="AQ189"/>
  <c r="AP189"/>
  <c r="AO189"/>
  <c r="AN189"/>
  <c r="AM189"/>
  <c r="AL189"/>
  <c r="AK189"/>
  <c r="AJ189"/>
  <c r="AI189"/>
  <c r="AH189"/>
  <c r="AG189"/>
  <c r="AF189"/>
  <c r="AE189"/>
  <c r="AD189"/>
  <c r="AC189"/>
  <c r="AB189"/>
  <c r="AA189"/>
  <c r="Z189"/>
  <c r="Y189"/>
  <c r="X189"/>
  <c r="W189"/>
  <c r="V189"/>
  <c r="U189"/>
  <c r="T189"/>
  <c r="S189"/>
  <c r="R189"/>
  <c r="Q189"/>
  <c r="P189"/>
  <c r="O189"/>
  <c r="N189"/>
  <c r="M189"/>
  <c r="L189"/>
  <c r="K189"/>
  <c r="J189"/>
  <c r="I189"/>
  <c r="H189"/>
  <c r="G189"/>
  <c r="F189"/>
  <c r="E189"/>
  <c r="D189"/>
  <c r="C189"/>
  <c r="AX188"/>
  <c r="AW188"/>
  <c r="AV188"/>
  <c r="AU188"/>
  <c r="AT188"/>
  <c r="AS188"/>
  <c r="AR188"/>
  <c r="AQ188"/>
  <c r="AP188"/>
  <c r="AO188"/>
  <c r="AN188"/>
  <c r="AM188"/>
  <c r="AL188"/>
  <c r="AK188"/>
  <c r="AJ188"/>
  <c r="AI188"/>
  <c r="AH188"/>
  <c r="AG188"/>
  <c r="AF188"/>
  <c r="AE188"/>
  <c r="AD188"/>
  <c r="AC188"/>
  <c r="AB188"/>
  <c r="AA188"/>
  <c r="Z188"/>
  <c r="Y188"/>
  <c r="X188"/>
  <c r="W188"/>
  <c r="V188"/>
  <c r="U188"/>
  <c r="T188"/>
  <c r="S188"/>
  <c r="R188"/>
  <c r="Q188"/>
  <c r="P188"/>
  <c r="O188"/>
  <c r="N188"/>
  <c r="M188"/>
  <c r="L188"/>
  <c r="K188"/>
  <c r="J188"/>
  <c r="I188"/>
  <c r="H188"/>
  <c r="G188"/>
  <c r="F188"/>
  <c r="E188"/>
  <c r="D188"/>
  <c r="C188"/>
  <c r="AX187"/>
  <c r="AW187"/>
  <c r="AV187"/>
  <c r="AU187"/>
  <c r="AT187"/>
  <c r="AS187"/>
  <c r="AR187"/>
  <c r="AQ187"/>
  <c r="AP187"/>
  <c r="AO187"/>
  <c r="AN187"/>
  <c r="AM187"/>
  <c r="AL187"/>
  <c r="AK187"/>
  <c r="AJ187"/>
  <c r="AI187"/>
  <c r="AH187"/>
  <c r="AG187"/>
  <c r="AF187"/>
  <c r="AE187"/>
  <c r="AD187"/>
  <c r="AC187"/>
  <c r="AB187"/>
  <c r="AA187"/>
  <c r="Z187"/>
  <c r="Y187"/>
  <c r="X187"/>
  <c r="W187"/>
  <c r="V187"/>
  <c r="U187"/>
  <c r="T187"/>
  <c r="S187"/>
  <c r="R187"/>
  <c r="Q187"/>
  <c r="P187"/>
  <c r="O187"/>
  <c r="N187"/>
  <c r="M187"/>
  <c r="L187"/>
  <c r="K187"/>
  <c r="J187"/>
  <c r="I187"/>
  <c r="H187"/>
  <c r="G187"/>
  <c r="F187"/>
  <c r="E187"/>
  <c r="D187"/>
  <c r="C187"/>
  <c r="AX186"/>
  <c r="AW186"/>
  <c r="AV186"/>
  <c r="AU186"/>
  <c r="AT186"/>
  <c r="AS186"/>
  <c r="AR186"/>
  <c r="AQ186"/>
  <c r="AP186"/>
  <c r="AO186"/>
  <c r="AN186"/>
  <c r="AM186"/>
  <c r="AL186"/>
  <c r="AK186"/>
  <c r="AJ186"/>
  <c r="AI186"/>
  <c r="AH186"/>
  <c r="AG186"/>
  <c r="AF186"/>
  <c r="AE186"/>
  <c r="AD186"/>
  <c r="AC186"/>
  <c r="AB186"/>
  <c r="AA186"/>
  <c r="Z186"/>
  <c r="Y186"/>
  <c r="X186"/>
  <c r="W186"/>
  <c r="V186"/>
  <c r="U186"/>
  <c r="T186"/>
  <c r="S186"/>
  <c r="R186"/>
  <c r="Q186"/>
  <c r="P186"/>
  <c r="O186"/>
  <c r="N186"/>
  <c r="M186"/>
  <c r="L186"/>
  <c r="K186"/>
  <c r="J186"/>
  <c r="I186"/>
  <c r="H186"/>
  <c r="G186"/>
  <c r="F186"/>
  <c r="E186"/>
  <c r="D186"/>
  <c r="C186"/>
  <c r="AX185"/>
  <c r="AW185"/>
  <c r="AV185"/>
  <c r="AU185"/>
  <c r="AT185"/>
  <c r="AS185"/>
  <c r="AR185"/>
  <c r="AQ185"/>
  <c r="AP185"/>
  <c r="AO185"/>
  <c r="AN185"/>
  <c r="AM185"/>
  <c r="AL185"/>
  <c r="AK185"/>
  <c r="AJ185"/>
  <c r="AI185"/>
  <c r="AH185"/>
  <c r="AG185"/>
  <c r="AF185"/>
  <c r="AE185"/>
  <c r="AD185"/>
  <c r="AC185"/>
  <c r="AB185"/>
  <c r="AA185"/>
  <c r="Z185"/>
  <c r="Y185"/>
  <c r="X185"/>
  <c r="W185"/>
  <c r="V185"/>
  <c r="U185"/>
  <c r="T185"/>
  <c r="S185"/>
  <c r="R185"/>
  <c r="Q185"/>
  <c r="P185"/>
  <c r="O185"/>
  <c r="N185"/>
  <c r="M185"/>
  <c r="L185"/>
  <c r="K185"/>
  <c r="J185"/>
  <c r="I185"/>
  <c r="H185"/>
  <c r="G185"/>
  <c r="F185"/>
  <c r="E185"/>
  <c r="D185"/>
  <c r="C185"/>
  <c r="AX184"/>
  <c r="AW184"/>
  <c r="AV184"/>
  <c r="AU184"/>
  <c r="AT184"/>
  <c r="AS184"/>
  <c r="AR184"/>
  <c r="AQ184"/>
  <c r="AP184"/>
  <c r="AO184"/>
  <c r="AN184"/>
  <c r="AM184"/>
  <c r="AL184"/>
  <c r="AK184"/>
  <c r="AJ184"/>
  <c r="AI184"/>
  <c r="AH184"/>
  <c r="AG184"/>
  <c r="AF184"/>
  <c r="AE184"/>
  <c r="AD184"/>
  <c r="AC184"/>
  <c r="AB184"/>
  <c r="AA184"/>
  <c r="Z184"/>
  <c r="Y184"/>
  <c r="X184"/>
  <c r="W184"/>
  <c r="V184"/>
  <c r="U184"/>
  <c r="T184"/>
  <c r="S184"/>
  <c r="R184"/>
  <c r="Q184"/>
  <c r="P184"/>
  <c r="O184"/>
  <c r="N184"/>
  <c r="M184"/>
  <c r="L184"/>
  <c r="K184"/>
  <c r="J184"/>
  <c r="I184"/>
  <c r="H184"/>
  <c r="G184"/>
  <c r="F184"/>
  <c r="E184"/>
  <c r="D184"/>
  <c r="C184"/>
  <c r="AX183"/>
  <c r="AW183"/>
  <c r="AV183"/>
  <c r="AU183"/>
  <c r="AT183"/>
  <c r="AS183"/>
  <c r="AR183"/>
  <c r="AQ183"/>
  <c r="AP183"/>
  <c r="AO183"/>
  <c r="AN183"/>
  <c r="AM183"/>
  <c r="AL183"/>
  <c r="AK183"/>
  <c r="AJ183"/>
  <c r="AI183"/>
  <c r="AH183"/>
  <c r="AG183"/>
  <c r="AF183"/>
  <c r="AE183"/>
  <c r="AD183"/>
  <c r="AC183"/>
  <c r="AB183"/>
  <c r="AA183"/>
  <c r="Z183"/>
  <c r="Y183"/>
  <c r="X183"/>
  <c r="W183"/>
  <c r="V183"/>
  <c r="U183"/>
  <c r="T183"/>
  <c r="S183"/>
  <c r="R183"/>
  <c r="Q183"/>
  <c r="P183"/>
  <c r="O183"/>
  <c r="N183"/>
  <c r="M183"/>
  <c r="L183"/>
  <c r="K183"/>
  <c r="J183"/>
  <c r="I183"/>
  <c r="H183"/>
  <c r="G183"/>
  <c r="F183"/>
  <c r="E183"/>
  <c r="D183"/>
  <c r="C183"/>
  <c r="AX182"/>
  <c r="AW182"/>
  <c r="AV182"/>
  <c r="AU182"/>
  <c r="AT182"/>
  <c r="AS182"/>
  <c r="AR182"/>
  <c r="AQ182"/>
  <c r="AP182"/>
  <c r="AO182"/>
  <c r="AN182"/>
  <c r="AM182"/>
  <c r="AL182"/>
  <c r="AK182"/>
  <c r="AJ182"/>
  <c r="AI182"/>
  <c r="AH182"/>
  <c r="AG182"/>
  <c r="AF182"/>
  <c r="AE182"/>
  <c r="AD182"/>
  <c r="AC182"/>
  <c r="AB182"/>
  <c r="AA182"/>
  <c r="Z182"/>
  <c r="Y182"/>
  <c r="X182"/>
  <c r="W182"/>
  <c r="V182"/>
  <c r="U182"/>
  <c r="T182"/>
  <c r="S182"/>
  <c r="R182"/>
  <c r="Q182"/>
  <c r="P182"/>
  <c r="O182"/>
  <c r="N182"/>
  <c r="M182"/>
  <c r="L182"/>
  <c r="K182"/>
  <c r="J182"/>
  <c r="I182"/>
  <c r="H182"/>
  <c r="G182"/>
  <c r="F182"/>
  <c r="E182"/>
  <c r="D182"/>
  <c r="C182"/>
  <c r="AX181"/>
  <c r="AW181"/>
  <c r="AV181"/>
  <c r="AU181"/>
  <c r="AT181"/>
  <c r="AS181"/>
  <c r="AR181"/>
  <c r="AQ181"/>
  <c r="AP181"/>
  <c r="AO181"/>
  <c r="AN181"/>
  <c r="AM181"/>
  <c r="AL181"/>
  <c r="AK181"/>
  <c r="AJ181"/>
  <c r="AI181"/>
  <c r="AH181"/>
  <c r="AG181"/>
  <c r="AF181"/>
  <c r="AE181"/>
  <c r="AD181"/>
  <c r="AC181"/>
  <c r="AB181"/>
  <c r="AA181"/>
  <c r="Z181"/>
  <c r="Y181"/>
  <c r="X181"/>
  <c r="W181"/>
  <c r="V181"/>
  <c r="U181"/>
  <c r="T181"/>
  <c r="S181"/>
  <c r="R181"/>
  <c r="Q181"/>
  <c r="P181"/>
  <c r="O181"/>
  <c r="N181"/>
  <c r="M181"/>
  <c r="L181"/>
  <c r="K181"/>
  <c r="J181"/>
  <c r="I181"/>
  <c r="H181"/>
  <c r="G181"/>
  <c r="F181"/>
  <c r="E181"/>
  <c r="D181"/>
  <c r="C181"/>
  <c r="AX180"/>
  <c r="AW180"/>
  <c r="AV180"/>
  <c r="AU180"/>
  <c r="AT180"/>
  <c r="AS180"/>
  <c r="AR180"/>
  <c r="AQ180"/>
  <c r="AP180"/>
  <c r="AO180"/>
  <c r="AN180"/>
  <c r="AM180"/>
  <c r="AL180"/>
  <c r="AK180"/>
  <c r="AJ180"/>
  <c r="AI180"/>
  <c r="AH180"/>
  <c r="AG180"/>
  <c r="AF180"/>
  <c r="AE180"/>
  <c r="AD180"/>
  <c r="AC180"/>
  <c r="AB180"/>
  <c r="AA180"/>
  <c r="Z180"/>
  <c r="Y180"/>
  <c r="X180"/>
  <c r="W180"/>
  <c r="V180"/>
  <c r="U180"/>
  <c r="T180"/>
  <c r="S180"/>
  <c r="R180"/>
  <c r="Q180"/>
  <c r="P180"/>
  <c r="O180"/>
  <c r="N180"/>
  <c r="M180"/>
  <c r="L180"/>
  <c r="K180"/>
  <c r="J180"/>
  <c r="I180"/>
  <c r="H180"/>
  <c r="G180"/>
  <c r="F180"/>
  <c r="E180"/>
  <c r="D180"/>
  <c r="C180"/>
  <c r="AX179"/>
  <c r="AW179"/>
  <c r="AV179"/>
  <c r="AU179"/>
  <c r="AT179"/>
  <c r="AS179"/>
  <c r="AR179"/>
  <c r="AQ179"/>
  <c r="AP179"/>
  <c r="AO179"/>
  <c r="AN179"/>
  <c r="AM179"/>
  <c r="AL179"/>
  <c r="AK179"/>
  <c r="AJ179"/>
  <c r="AI179"/>
  <c r="AH179"/>
  <c r="AG179"/>
  <c r="AF179"/>
  <c r="AE179"/>
  <c r="AD179"/>
  <c r="AC179"/>
  <c r="AB179"/>
  <c r="AA179"/>
  <c r="Z179"/>
  <c r="Y179"/>
  <c r="X179"/>
  <c r="W179"/>
  <c r="V179"/>
  <c r="U179"/>
  <c r="T179"/>
  <c r="S179"/>
  <c r="R179"/>
  <c r="Q179"/>
  <c r="P179"/>
  <c r="O179"/>
  <c r="N179"/>
  <c r="M179"/>
  <c r="L179"/>
  <c r="K179"/>
  <c r="J179"/>
  <c r="I179"/>
  <c r="H179"/>
  <c r="G179"/>
  <c r="F179"/>
  <c r="E179"/>
  <c r="D179"/>
  <c r="C179"/>
  <c r="AX178"/>
  <c r="AW178"/>
  <c r="AV178"/>
  <c r="AU178"/>
  <c r="AT178"/>
  <c r="AS178"/>
  <c r="AR178"/>
  <c r="AQ178"/>
  <c r="AP178"/>
  <c r="AO178"/>
  <c r="AN178"/>
  <c r="AM178"/>
  <c r="AL178"/>
  <c r="AK178"/>
  <c r="AJ178"/>
  <c r="AI178"/>
  <c r="AH178"/>
  <c r="AG178"/>
  <c r="AF178"/>
  <c r="AE178"/>
  <c r="AD178"/>
  <c r="AC178"/>
  <c r="AB178"/>
  <c r="AA178"/>
  <c r="Z178"/>
  <c r="Y178"/>
  <c r="X178"/>
  <c r="W178"/>
  <c r="V178"/>
  <c r="U178"/>
  <c r="T178"/>
  <c r="S178"/>
  <c r="R178"/>
  <c r="Q178"/>
  <c r="P178"/>
  <c r="O178"/>
  <c r="N178"/>
  <c r="M178"/>
  <c r="L178"/>
  <c r="K178"/>
  <c r="J178"/>
  <c r="I178"/>
  <c r="H178"/>
  <c r="G178"/>
  <c r="F178"/>
  <c r="E178"/>
  <c r="D178"/>
  <c r="C178"/>
  <c r="AX177"/>
  <c r="AW177"/>
  <c r="AV177"/>
  <c r="AU177"/>
  <c r="AT177"/>
  <c r="AS177"/>
  <c r="AR177"/>
  <c r="AQ177"/>
  <c r="AP177"/>
  <c r="AO177"/>
  <c r="AN177"/>
  <c r="AM177"/>
  <c r="AL177"/>
  <c r="AK177"/>
  <c r="AJ177"/>
  <c r="AI177"/>
  <c r="AH177"/>
  <c r="AG177"/>
  <c r="AF177"/>
  <c r="AE177"/>
  <c r="AD177"/>
  <c r="AC177"/>
  <c r="AB177"/>
  <c r="AA177"/>
  <c r="Z177"/>
  <c r="Y177"/>
  <c r="X177"/>
  <c r="W177"/>
  <c r="V177"/>
  <c r="U177"/>
  <c r="T177"/>
  <c r="S177"/>
  <c r="R177"/>
  <c r="Q177"/>
  <c r="P177"/>
  <c r="O177"/>
  <c r="N177"/>
  <c r="M177"/>
  <c r="L177"/>
  <c r="K177"/>
  <c r="J177"/>
  <c r="I177"/>
  <c r="H177"/>
  <c r="G177"/>
  <c r="F177"/>
  <c r="E177"/>
  <c r="D177"/>
  <c r="C177"/>
  <c r="AX176"/>
  <c r="AW176"/>
  <c r="AV176"/>
  <c r="AU176"/>
  <c r="AT176"/>
  <c r="AS176"/>
  <c r="AR176"/>
  <c r="AQ176"/>
  <c r="AP176"/>
  <c r="AO176"/>
  <c r="AN176"/>
  <c r="AM176"/>
  <c r="AL176"/>
  <c r="AK176"/>
  <c r="AJ176"/>
  <c r="AI176"/>
  <c r="AH176"/>
  <c r="AG176"/>
  <c r="AF176"/>
  <c r="AE176"/>
  <c r="AD176"/>
  <c r="AC176"/>
  <c r="AB176"/>
  <c r="AA176"/>
  <c r="Z176"/>
  <c r="Y176"/>
  <c r="X176"/>
  <c r="W176"/>
  <c r="V176"/>
  <c r="U176"/>
  <c r="T176"/>
  <c r="S176"/>
  <c r="R176"/>
  <c r="Q176"/>
  <c r="P176"/>
  <c r="O176"/>
  <c r="N176"/>
  <c r="M176"/>
  <c r="L176"/>
  <c r="K176"/>
  <c r="J176"/>
  <c r="I176"/>
  <c r="H176"/>
  <c r="G176"/>
  <c r="F176"/>
  <c r="E176"/>
  <c r="D176"/>
  <c r="C176"/>
  <c r="AX175"/>
  <c r="AW175"/>
  <c r="AV175"/>
  <c r="AU175"/>
  <c r="AT175"/>
  <c r="AS175"/>
  <c r="AR175"/>
  <c r="AQ175"/>
  <c r="AP175"/>
  <c r="AO175"/>
  <c r="AN175"/>
  <c r="AM175"/>
  <c r="AL175"/>
  <c r="AK175"/>
  <c r="AJ175"/>
  <c r="AI175"/>
  <c r="AH175"/>
  <c r="AG175"/>
  <c r="AF175"/>
  <c r="AE175"/>
  <c r="AD175"/>
  <c r="AC175"/>
  <c r="AB175"/>
  <c r="AA175"/>
  <c r="Z175"/>
  <c r="Y175"/>
  <c r="X175"/>
  <c r="W175"/>
  <c r="V175"/>
  <c r="U175"/>
  <c r="T175"/>
  <c r="S175"/>
  <c r="R175"/>
  <c r="Q175"/>
  <c r="P175"/>
  <c r="O175"/>
  <c r="N175"/>
  <c r="M175"/>
  <c r="L175"/>
  <c r="K175"/>
  <c r="J175"/>
  <c r="I175"/>
  <c r="H175"/>
  <c r="G175"/>
  <c r="F175"/>
  <c r="E175"/>
  <c r="D175"/>
  <c r="C175"/>
  <c r="AX174"/>
  <c r="AW174"/>
  <c r="AV174"/>
  <c r="AU174"/>
  <c r="AT174"/>
  <c r="AS174"/>
  <c r="AR174"/>
  <c r="AQ174"/>
  <c r="AP174"/>
  <c r="AO174"/>
  <c r="AN174"/>
  <c r="AM174"/>
  <c r="AL174"/>
  <c r="AK174"/>
  <c r="AJ174"/>
  <c r="AI174"/>
  <c r="AH174"/>
  <c r="AG174"/>
  <c r="AF174"/>
  <c r="AE174"/>
  <c r="AD174"/>
  <c r="AC174"/>
  <c r="AB174"/>
  <c r="AA174"/>
  <c r="Z174"/>
  <c r="Y174"/>
  <c r="X174"/>
  <c r="W174"/>
  <c r="V174"/>
  <c r="U174"/>
  <c r="T174"/>
  <c r="S174"/>
  <c r="R174"/>
  <c r="Q174"/>
  <c r="P174"/>
  <c r="O174"/>
  <c r="N174"/>
  <c r="M174"/>
  <c r="L174"/>
  <c r="K174"/>
  <c r="J174"/>
  <c r="I174"/>
  <c r="H174"/>
  <c r="G174"/>
  <c r="F174"/>
  <c r="E174"/>
  <c r="D174"/>
  <c r="C174"/>
  <c r="AX173"/>
  <c r="AW173"/>
  <c r="AV173"/>
  <c r="AU173"/>
  <c r="AT173"/>
  <c r="AS173"/>
  <c r="AR173"/>
  <c r="AQ173"/>
  <c r="AP173"/>
  <c r="AO173"/>
  <c r="AN173"/>
  <c r="AM173"/>
  <c r="AL173"/>
  <c r="AK173"/>
  <c r="AJ173"/>
  <c r="AI173"/>
  <c r="AH173"/>
  <c r="AG173"/>
  <c r="AF173"/>
  <c r="AE173"/>
  <c r="AD173"/>
  <c r="AC173"/>
  <c r="AB173"/>
  <c r="AA173"/>
  <c r="Z173"/>
  <c r="Y173"/>
  <c r="X173"/>
  <c r="W173"/>
  <c r="V173"/>
  <c r="U173"/>
  <c r="T173"/>
  <c r="S173"/>
  <c r="R173"/>
  <c r="Q173"/>
  <c r="P173"/>
  <c r="O173"/>
  <c r="N173"/>
  <c r="M173"/>
  <c r="L173"/>
  <c r="K173"/>
  <c r="J173"/>
  <c r="I173"/>
  <c r="H173"/>
  <c r="G173"/>
  <c r="F173"/>
  <c r="E173"/>
  <c r="D173"/>
  <c r="C173"/>
  <c r="AX172"/>
  <c r="AW172"/>
  <c r="AV172"/>
  <c r="AU172"/>
  <c r="AT172"/>
  <c r="AS172"/>
  <c r="AR172"/>
  <c r="AQ172"/>
  <c r="AP172"/>
  <c r="AO172"/>
  <c r="AN172"/>
  <c r="AM172"/>
  <c r="AL172"/>
  <c r="AK172"/>
  <c r="AJ172"/>
  <c r="AI172"/>
  <c r="AH172"/>
  <c r="AG172"/>
  <c r="AF172"/>
  <c r="AE172"/>
  <c r="AD172"/>
  <c r="AC172"/>
  <c r="AB172"/>
  <c r="AA172"/>
  <c r="Z172"/>
  <c r="Y172"/>
  <c r="X172"/>
  <c r="W172"/>
  <c r="V172"/>
  <c r="U172"/>
  <c r="T172"/>
  <c r="S172"/>
  <c r="R172"/>
  <c r="Q172"/>
  <c r="P172"/>
  <c r="O172"/>
  <c r="N172"/>
  <c r="M172"/>
  <c r="L172"/>
  <c r="K172"/>
  <c r="J172"/>
  <c r="I172"/>
  <c r="H172"/>
  <c r="G172"/>
  <c r="F172"/>
  <c r="E172"/>
  <c r="D172"/>
  <c r="C172"/>
  <c r="AX171"/>
  <c r="AW171"/>
  <c r="AV171"/>
  <c r="AU171"/>
  <c r="AT171"/>
  <c r="AS171"/>
  <c r="AR171"/>
  <c r="AQ171"/>
  <c r="AP171"/>
  <c r="AO171"/>
  <c r="AN171"/>
  <c r="AM171"/>
  <c r="AL171"/>
  <c r="AK171"/>
  <c r="AJ171"/>
  <c r="AI171"/>
  <c r="AH171"/>
  <c r="AG171"/>
  <c r="AF171"/>
  <c r="AE171"/>
  <c r="AD171"/>
  <c r="AC171"/>
  <c r="AB171"/>
  <c r="AA171"/>
  <c r="Z171"/>
  <c r="Y171"/>
  <c r="X171"/>
  <c r="W171"/>
  <c r="V171"/>
  <c r="U171"/>
  <c r="T171"/>
  <c r="S171"/>
  <c r="R171"/>
  <c r="Q171"/>
  <c r="P171"/>
  <c r="O171"/>
  <c r="N171"/>
  <c r="M171"/>
  <c r="L171"/>
  <c r="K171"/>
  <c r="J171"/>
  <c r="I171"/>
  <c r="H171"/>
  <c r="G171"/>
  <c r="F171"/>
  <c r="E171"/>
  <c r="D171"/>
  <c r="C171"/>
  <c r="AX170"/>
  <c r="AW170"/>
  <c r="AV170"/>
  <c r="AU170"/>
  <c r="AT170"/>
  <c r="AS170"/>
  <c r="AR170"/>
  <c r="AQ170"/>
  <c r="AP170"/>
  <c r="AO170"/>
  <c r="AN170"/>
  <c r="AM170"/>
  <c r="AL170"/>
  <c r="AK170"/>
  <c r="AJ170"/>
  <c r="AI170"/>
  <c r="AH170"/>
  <c r="AG170"/>
  <c r="AF170"/>
  <c r="AE170"/>
  <c r="AD170"/>
  <c r="AC170"/>
  <c r="AB170"/>
  <c r="AA170"/>
  <c r="Z170"/>
  <c r="Y170"/>
  <c r="X170"/>
  <c r="W170"/>
  <c r="V170"/>
  <c r="U170"/>
  <c r="T170"/>
  <c r="S170"/>
  <c r="R170"/>
  <c r="Q170"/>
  <c r="P170"/>
  <c r="O170"/>
  <c r="N170"/>
  <c r="M170"/>
  <c r="L170"/>
  <c r="K170"/>
  <c r="J170"/>
  <c r="I170"/>
  <c r="H170"/>
  <c r="G170"/>
  <c r="F170"/>
  <c r="E170"/>
  <c r="D170"/>
  <c r="C170"/>
  <c r="AX169"/>
  <c r="AW169"/>
  <c r="AV169"/>
  <c r="AU169"/>
  <c r="AT169"/>
  <c r="AS169"/>
  <c r="AR169"/>
  <c r="AQ169"/>
  <c r="AP169"/>
  <c r="AO169"/>
  <c r="AN169"/>
  <c r="AM169"/>
  <c r="AL169"/>
  <c r="AK169"/>
  <c r="AJ169"/>
  <c r="AI169"/>
  <c r="AH169"/>
  <c r="AG169"/>
  <c r="AF169"/>
  <c r="AE169"/>
  <c r="AD169"/>
  <c r="AC169"/>
  <c r="AB169"/>
  <c r="AA169"/>
  <c r="Z169"/>
  <c r="Y169"/>
  <c r="X169"/>
  <c r="W169"/>
  <c r="V169"/>
  <c r="U169"/>
  <c r="T169"/>
  <c r="S169"/>
  <c r="R169"/>
  <c r="Q169"/>
  <c r="P169"/>
  <c r="O169"/>
  <c r="N169"/>
  <c r="M169"/>
  <c r="L169"/>
  <c r="K169"/>
  <c r="J169"/>
  <c r="I169"/>
  <c r="H169"/>
  <c r="G169"/>
  <c r="F169"/>
  <c r="E169"/>
  <c r="D169"/>
  <c r="C169"/>
  <c r="AX168"/>
  <c r="AW168"/>
  <c r="AV168"/>
  <c r="AU168"/>
  <c r="AT168"/>
  <c r="AS168"/>
  <c r="AR168"/>
  <c r="AQ168"/>
  <c r="AP168"/>
  <c r="AO168"/>
  <c r="AN168"/>
  <c r="AM168"/>
  <c r="AL168"/>
  <c r="AK168"/>
  <c r="AJ168"/>
  <c r="AI168"/>
  <c r="AH168"/>
  <c r="AG168"/>
  <c r="AF168"/>
  <c r="AE168"/>
  <c r="AD168"/>
  <c r="AC168"/>
  <c r="AB168"/>
  <c r="AA168"/>
  <c r="Z168"/>
  <c r="Y168"/>
  <c r="X168"/>
  <c r="W168"/>
  <c r="V168"/>
  <c r="U168"/>
  <c r="T168"/>
  <c r="S168"/>
  <c r="R168"/>
  <c r="Q168"/>
  <c r="P168"/>
  <c r="O168"/>
  <c r="N168"/>
  <c r="M168"/>
  <c r="L168"/>
  <c r="K168"/>
  <c r="J168"/>
  <c r="I168"/>
  <c r="H168"/>
  <c r="G168"/>
  <c r="F168"/>
  <c r="E168"/>
  <c r="D168"/>
  <c r="C168"/>
  <c r="AX167"/>
  <c r="AW167"/>
  <c r="AV167"/>
  <c r="AU167"/>
  <c r="AT167"/>
  <c r="AS167"/>
  <c r="AR167"/>
  <c r="AQ167"/>
  <c r="AP167"/>
  <c r="AO167"/>
  <c r="AN167"/>
  <c r="AM167"/>
  <c r="AL167"/>
  <c r="AK167"/>
  <c r="AJ167"/>
  <c r="AI167"/>
  <c r="AH167"/>
  <c r="AG167"/>
  <c r="AF167"/>
  <c r="AE167"/>
  <c r="AD167"/>
  <c r="AC167"/>
  <c r="AB167"/>
  <c r="AA167"/>
  <c r="Z167"/>
  <c r="Y167"/>
  <c r="X167"/>
  <c r="W167"/>
  <c r="V167"/>
  <c r="U167"/>
  <c r="T167"/>
  <c r="S167"/>
  <c r="R167"/>
  <c r="Q167"/>
  <c r="P167"/>
  <c r="O167"/>
  <c r="N167"/>
  <c r="M167"/>
  <c r="L167"/>
  <c r="K167"/>
  <c r="J167"/>
  <c r="I167"/>
  <c r="H167"/>
  <c r="G167"/>
  <c r="F167"/>
  <c r="E167"/>
  <c r="D167"/>
  <c r="C167"/>
  <c r="AX166"/>
  <c r="AW166"/>
  <c r="AV166"/>
  <c r="AU166"/>
  <c r="AT166"/>
  <c r="AS166"/>
  <c r="AR166"/>
  <c r="AQ166"/>
  <c r="AP166"/>
  <c r="AO166"/>
  <c r="AN166"/>
  <c r="AM166"/>
  <c r="AL166"/>
  <c r="AK166"/>
  <c r="AJ166"/>
  <c r="AI166"/>
  <c r="AH166"/>
  <c r="AG166"/>
  <c r="AF166"/>
  <c r="AE166"/>
  <c r="AD166"/>
  <c r="AC166"/>
  <c r="AB166"/>
  <c r="AA166"/>
  <c r="Z166"/>
  <c r="Y166"/>
  <c r="X166"/>
  <c r="W166"/>
  <c r="V166"/>
  <c r="U166"/>
  <c r="T166"/>
  <c r="S166"/>
  <c r="R166"/>
  <c r="Q166"/>
  <c r="P166"/>
  <c r="O166"/>
  <c r="N166"/>
  <c r="M166"/>
  <c r="L166"/>
  <c r="K166"/>
  <c r="J166"/>
  <c r="I166"/>
  <c r="H166"/>
  <c r="G166"/>
  <c r="F166"/>
  <c r="E166"/>
  <c r="D166"/>
  <c r="C166"/>
  <c r="AX165"/>
  <c r="AW165"/>
  <c r="AV165"/>
  <c r="AU165"/>
  <c r="AT165"/>
  <c r="AS165"/>
  <c r="AR165"/>
  <c r="AQ165"/>
  <c r="AP165"/>
  <c r="AO165"/>
  <c r="AN165"/>
  <c r="AM165"/>
  <c r="AL165"/>
  <c r="AK165"/>
  <c r="AJ165"/>
  <c r="AI165"/>
  <c r="AH165"/>
  <c r="AG165"/>
  <c r="AF165"/>
  <c r="AE165"/>
  <c r="AD165"/>
  <c r="AC165"/>
  <c r="AB165"/>
  <c r="AA165"/>
  <c r="Z165"/>
  <c r="Y165"/>
  <c r="X165"/>
  <c r="W165"/>
  <c r="V165"/>
  <c r="U165"/>
  <c r="T165"/>
  <c r="S165"/>
  <c r="R165"/>
  <c r="Q165"/>
  <c r="P165"/>
  <c r="O165"/>
  <c r="N165"/>
  <c r="M165"/>
  <c r="L165"/>
  <c r="K165"/>
  <c r="J165"/>
  <c r="I165"/>
  <c r="H165"/>
  <c r="G165"/>
  <c r="F165"/>
  <c r="E165"/>
  <c r="D165"/>
  <c r="C165"/>
  <c r="AX164"/>
  <c r="AW164"/>
  <c r="AV164"/>
  <c r="AU164"/>
  <c r="AT164"/>
  <c r="AS164"/>
  <c r="AR164"/>
  <c r="AQ164"/>
  <c r="AP164"/>
  <c r="AO164"/>
  <c r="AN164"/>
  <c r="AM164"/>
  <c r="AL164"/>
  <c r="AK164"/>
  <c r="AJ164"/>
  <c r="AI164"/>
  <c r="AH164"/>
  <c r="AG164"/>
  <c r="AF164"/>
  <c r="AE164"/>
  <c r="AD164"/>
  <c r="AC164"/>
  <c r="AB164"/>
  <c r="AA164"/>
  <c r="Z164"/>
  <c r="Y164"/>
  <c r="X164"/>
  <c r="W164"/>
  <c r="V164"/>
  <c r="U164"/>
  <c r="T164"/>
  <c r="S164"/>
  <c r="R164"/>
  <c r="Q164"/>
  <c r="P164"/>
  <c r="O164"/>
  <c r="N164"/>
  <c r="M164"/>
  <c r="L164"/>
  <c r="K164"/>
  <c r="J164"/>
  <c r="I164"/>
  <c r="H164"/>
  <c r="G164"/>
  <c r="F164"/>
  <c r="E164"/>
  <c r="D164"/>
  <c r="C164"/>
  <c r="AX163"/>
  <c r="AW163"/>
  <c r="AV163"/>
  <c r="AU163"/>
  <c r="AT163"/>
  <c r="AS163"/>
  <c r="AR163"/>
  <c r="AQ163"/>
  <c r="AP163"/>
  <c r="AO163"/>
  <c r="AN163"/>
  <c r="AM163"/>
  <c r="AL163"/>
  <c r="AK163"/>
  <c r="AJ163"/>
  <c r="AI163"/>
  <c r="AH163"/>
  <c r="AG163"/>
  <c r="AF163"/>
  <c r="AE163"/>
  <c r="AD163"/>
  <c r="AC163"/>
  <c r="AB163"/>
  <c r="AA163"/>
  <c r="Z163"/>
  <c r="Y163"/>
  <c r="X163"/>
  <c r="W163"/>
  <c r="V163"/>
  <c r="U163"/>
  <c r="T163"/>
  <c r="S163"/>
  <c r="R163"/>
  <c r="Q163"/>
  <c r="P163"/>
  <c r="O163"/>
  <c r="N163"/>
  <c r="M163"/>
  <c r="L163"/>
  <c r="K163"/>
  <c r="J163"/>
  <c r="I163"/>
  <c r="H163"/>
  <c r="G163"/>
  <c r="F163"/>
  <c r="E163"/>
  <c r="D163"/>
  <c r="C163"/>
  <c r="AX162"/>
  <c r="AW162"/>
  <c r="AV162"/>
  <c r="AU162"/>
  <c r="AT162"/>
  <c r="AS162"/>
  <c r="AR162"/>
  <c r="AQ162"/>
  <c r="AP162"/>
  <c r="AO162"/>
  <c r="AN162"/>
  <c r="AM162"/>
  <c r="AL162"/>
  <c r="AK162"/>
  <c r="AJ162"/>
  <c r="AI162"/>
  <c r="AH162"/>
  <c r="AG162"/>
  <c r="AF162"/>
  <c r="AE162"/>
  <c r="AD162"/>
  <c r="AC162"/>
  <c r="AB162"/>
  <c r="AA162"/>
  <c r="Z162"/>
  <c r="Y162"/>
  <c r="X162"/>
  <c r="W162"/>
  <c r="V162"/>
  <c r="U162"/>
  <c r="T162"/>
  <c r="S162"/>
  <c r="R162"/>
  <c r="Q162"/>
  <c r="P162"/>
  <c r="O162"/>
  <c r="N162"/>
  <c r="M162"/>
  <c r="L162"/>
  <c r="K162"/>
  <c r="J162"/>
  <c r="I162"/>
  <c r="H162"/>
  <c r="G162"/>
  <c r="F162"/>
  <c r="E162"/>
  <c r="D162"/>
  <c r="C162"/>
  <c r="AX161"/>
  <c r="AW161"/>
  <c r="AV161"/>
  <c r="AU161"/>
  <c r="AT161"/>
  <c r="AS161"/>
  <c r="AR161"/>
  <c r="AQ161"/>
  <c r="AP161"/>
  <c r="AO161"/>
  <c r="AN161"/>
  <c r="AM161"/>
  <c r="AL161"/>
  <c r="AK161"/>
  <c r="AJ161"/>
  <c r="AI161"/>
  <c r="AH161"/>
  <c r="AG161"/>
  <c r="AF161"/>
  <c r="AE161"/>
  <c r="AD161"/>
  <c r="AC161"/>
  <c r="AB161"/>
  <c r="AA161"/>
  <c r="Z161"/>
  <c r="Y161"/>
  <c r="X161"/>
  <c r="W161"/>
  <c r="V161"/>
  <c r="U161"/>
  <c r="T161"/>
  <c r="S161"/>
  <c r="R161"/>
  <c r="Q161"/>
  <c r="P161"/>
  <c r="O161"/>
  <c r="N161"/>
  <c r="M161"/>
  <c r="L161"/>
  <c r="K161"/>
  <c r="J161"/>
  <c r="I161"/>
  <c r="H161"/>
  <c r="G161"/>
  <c r="F161"/>
  <c r="E161"/>
  <c r="D161"/>
  <c r="C161"/>
  <c r="AX160"/>
  <c r="AW160"/>
  <c r="AV160"/>
  <c r="AU160"/>
  <c r="AT160"/>
  <c r="AS160"/>
  <c r="AR160"/>
  <c r="AQ160"/>
  <c r="AP160"/>
  <c r="AO160"/>
  <c r="AN160"/>
  <c r="AM160"/>
  <c r="AL160"/>
  <c r="AK160"/>
  <c r="AJ160"/>
  <c r="AI160"/>
  <c r="AH160"/>
  <c r="AG160"/>
  <c r="AF160"/>
  <c r="AE160"/>
  <c r="AD160"/>
  <c r="AC160"/>
  <c r="AB160"/>
  <c r="AA160"/>
  <c r="Z160"/>
  <c r="Y160"/>
  <c r="X160"/>
  <c r="W160"/>
  <c r="V160"/>
  <c r="U160"/>
  <c r="T160"/>
  <c r="S160"/>
  <c r="R160"/>
  <c r="Q160"/>
  <c r="P160"/>
  <c r="O160"/>
  <c r="N160"/>
  <c r="M160"/>
  <c r="L160"/>
  <c r="K160"/>
  <c r="J160"/>
  <c r="I160"/>
  <c r="H160"/>
  <c r="G160"/>
  <c r="F160"/>
  <c r="E160"/>
  <c r="D160"/>
  <c r="AX156"/>
  <c r="AW156"/>
  <c r="AV156"/>
  <c r="AU156"/>
  <c r="AT156"/>
  <c r="AS156"/>
  <c r="AR156"/>
  <c r="AQ156"/>
  <c r="AP156"/>
  <c r="AO156"/>
  <c r="AN156"/>
  <c r="AM156"/>
  <c r="AL156"/>
  <c r="AK156"/>
  <c r="AJ156"/>
  <c r="AI156"/>
  <c r="AH156"/>
  <c r="AG156"/>
  <c r="AF156"/>
  <c r="AE156"/>
  <c r="AD156"/>
  <c r="AC156"/>
  <c r="AB156"/>
  <c r="AA156"/>
  <c r="Z156"/>
  <c r="Y156"/>
  <c r="X156"/>
  <c r="W156"/>
  <c r="V156"/>
  <c r="U156"/>
  <c r="T156"/>
  <c r="S156"/>
  <c r="R156"/>
  <c r="Q156"/>
  <c r="P156"/>
  <c r="O156"/>
  <c r="N156"/>
  <c r="M156"/>
  <c r="L156"/>
  <c r="K156"/>
  <c r="J156"/>
  <c r="I156"/>
  <c r="H156"/>
  <c r="G156"/>
  <c r="F156"/>
  <c r="E156"/>
  <c r="D156"/>
  <c r="C156"/>
  <c r="AX155"/>
  <c r="AW155"/>
  <c r="AV155"/>
  <c r="AU155"/>
  <c r="AT155"/>
  <c r="AS155"/>
  <c r="AR155"/>
  <c r="AQ155"/>
  <c r="AP155"/>
  <c r="AO155"/>
  <c r="AN155"/>
  <c r="AM155"/>
  <c r="AL155"/>
  <c r="AK155"/>
  <c r="AJ155"/>
  <c r="AI155"/>
  <c r="AH155"/>
  <c r="AG155"/>
  <c r="AF155"/>
  <c r="AE155"/>
  <c r="AD155"/>
  <c r="AC155"/>
  <c r="AB155"/>
  <c r="AA155"/>
  <c r="Z155"/>
  <c r="Y155"/>
  <c r="X155"/>
  <c r="W155"/>
  <c r="V155"/>
  <c r="U155"/>
  <c r="T155"/>
  <c r="S155"/>
  <c r="R155"/>
  <c r="Q155"/>
  <c r="P155"/>
  <c r="O155"/>
  <c r="N155"/>
  <c r="M155"/>
  <c r="L155"/>
  <c r="K155"/>
  <c r="J155"/>
  <c r="I155"/>
  <c r="H155"/>
  <c r="G155"/>
  <c r="F155"/>
  <c r="E155"/>
  <c r="D155"/>
  <c r="C155"/>
  <c r="AX154"/>
  <c r="AW154"/>
  <c r="AV154"/>
  <c r="AU154"/>
  <c r="AT154"/>
  <c r="AS154"/>
  <c r="AR154"/>
  <c r="AQ154"/>
  <c r="AP154"/>
  <c r="AO154"/>
  <c r="AN154"/>
  <c r="AM154"/>
  <c r="AL154"/>
  <c r="AK154"/>
  <c r="AJ154"/>
  <c r="AI154"/>
  <c r="AH154"/>
  <c r="AG154"/>
  <c r="AF154"/>
  <c r="AE154"/>
  <c r="AD154"/>
  <c r="AC154"/>
  <c r="AB154"/>
  <c r="AA154"/>
  <c r="Z154"/>
  <c r="Y154"/>
  <c r="X154"/>
  <c r="W154"/>
  <c r="V154"/>
  <c r="U154"/>
  <c r="T154"/>
  <c r="S154"/>
  <c r="R154"/>
  <c r="Q154"/>
  <c r="P154"/>
  <c r="O154"/>
  <c r="N154"/>
  <c r="M154"/>
  <c r="L154"/>
  <c r="K154"/>
  <c r="J154"/>
  <c r="I154"/>
  <c r="H154"/>
  <c r="G154"/>
  <c r="F154"/>
  <c r="E154"/>
  <c r="D154"/>
  <c r="C154"/>
  <c r="AX153"/>
  <c r="AW153"/>
  <c r="AV153"/>
  <c r="AU153"/>
  <c r="AT153"/>
  <c r="AS153"/>
  <c r="AR153"/>
  <c r="AQ153"/>
  <c r="AP153"/>
  <c r="AO153"/>
  <c r="AN153"/>
  <c r="AM153"/>
  <c r="AL153"/>
  <c r="AK153"/>
  <c r="AJ153"/>
  <c r="AI153"/>
  <c r="AH153"/>
  <c r="AG153"/>
  <c r="AF153"/>
  <c r="AE153"/>
  <c r="AD153"/>
  <c r="AC153"/>
  <c r="AB153"/>
  <c r="AA153"/>
  <c r="Z153"/>
  <c r="Y153"/>
  <c r="X153"/>
  <c r="W153"/>
  <c r="V153"/>
  <c r="U153"/>
  <c r="T153"/>
  <c r="S153"/>
  <c r="R153"/>
  <c r="Q153"/>
  <c r="P153"/>
  <c r="O153"/>
  <c r="N153"/>
  <c r="M153"/>
  <c r="L153"/>
  <c r="K153"/>
  <c r="J153"/>
  <c r="I153"/>
  <c r="H153"/>
  <c r="G153"/>
  <c r="F153"/>
  <c r="E153"/>
  <c r="D153"/>
  <c r="C153"/>
  <c r="AX152"/>
  <c r="AW152"/>
  <c r="AV152"/>
  <c r="AU152"/>
  <c r="AT152"/>
  <c r="AS152"/>
  <c r="AR152"/>
  <c r="AQ152"/>
  <c r="AP152"/>
  <c r="AO152"/>
  <c r="AN152"/>
  <c r="AM152"/>
  <c r="AL152"/>
  <c r="AK152"/>
  <c r="AJ152"/>
  <c r="AI152"/>
  <c r="AH152"/>
  <c r="AG152"/>
  <c r="AF152"/>
  <c r="AE152"/>
  <c r="AD152"/>
  <c r="AC152"/>
  <c r="AB152"/>
  <c r="AA152"/>
  <c r="Z152"/>
  <c r="Y152"/>
  <c r="X152"/>
  <c r="W152"/>
  <c r="V152"/>
  <c r="U152"/>
  <c r="T152"/>
  <c r="S152"/>
  <c r="R152"/>
  <c r="Q152"/>
  <c r="P152"/>
  <c r="O152"/>
  <c r="N152"/>
  <c r="M152"/>
  <c r="L152"/>
  <c r="K152"/>
  <c r="J152"/>
  <c r="I152"/>
  <c r="H152"/>
  <c r="G152"/>
  <c r="F152"/>
  <c r="E152"/>
  <c r="D152"/>
  <c r="C152"/>
  <c r="AX151"/>
  <c r="AW151"/>
  <c r="AV151"/>
  <c r="AU151"/>
  <c r="AT151"/>
  <c r="AS151"/>
  <c r="AR151"/>
  <c r="AQ151"/>
  <c r="AP151"/>
  <c r="AO151"/>
  <c r="AN151"/>
  <c r="AM151"/>
  <c r="AL151"/>
  <c r="AK151"/>
  <c r="AJ151"/>
  <c r="AI151"/>
  <c r="AH151"/>
  <c r="AG151"/>
  <c r="AF151"/>
  <c r="AE151"/>
  <c r="AD151"/>
  <c r="AC151"/>
  <c r="AB151"/>
  <c r="AA151"/>
  <c r="Z151"/>
  <c r="Y151"/>
  <c r="X151"/>
  <c r="W151"/>
  <c r="V151"/>
  <c r="U151"/>
  <c r="T151"/>
  <c r="S151"/>
  <c r="R151"/>
  <c r="Q151"/>
  <c r="P151"/>
  <c r="O151"/>
  <c r="N151"/>
  <c r="M151"/>
  <c r="L151"/>
  <c r="K151"/>
  <c r="J151"/>
  <c r="I151"/>
  <c r="H151"/>
  <c r="G151"/>
  <c r="F151"/>
  <c r="E151"/>
  <c r="D151"/>
  <c r="C151"/>
  <c r="AX150"/>
  <c r="AW150"/>
  <c r="AV150"/>
  <c r="AU150"/>
  <c r="AT150"/>
  <c r="AS150"/>
  <c r="AR150"/>
  <c r="AQ150"/>
  <c r="AP150"/>
  <c r="AO150"/>
  <c r="AN150"/>
  <c r="AM150"/>
  <c r="AL150"/>
  <c r="AK150"/>
  <c r="AJ150"/>
  <c r="AI150"/>
  <c r="AH150"/>
  <c r="AG150"/>
  <c r="AF150"/>
  <c r="AE150"/>
  <c r="AD150"/>
  <c r="AC150"/>
  <c r="AB150"/>
  <c r="AA150"/>
  <c r="Z150"/>
  <c r="Y150"/>
  <c r="X150"/>
  <c r="W150"/>
  <c r="V150"/>
  <c r="U150"/>
  <c r="T150"/>
  <c r="S150"/>
  <c r="R150"/>
  <c r="Q150"/>
  <c r="P150"/>
  <c r="O150"/>
  <c r="N150"/>
  <c r="M150"/>
  <c r="L150"/>
  <c r="K150"/>
  <c r="J150"/>
  <c r="I150"/>
  <c r="H150"/>
  <c r="G150"/>
  <c r="F150"/>
  <c r="E150"/>
  <c r="D150"/>
  <c r="C150"/>
  <c r="AX149"/>
  <c r="AW149"/>
  <c r="AV149"/>
  <c r="AU149"/>
  <c r="AT149"/>
  <c r="AS149"/>
  <c r="AR149"/>
  <c r="AQ149"/>
  <c r="AP149"/>
  <c r="AO149"/>
  <c r="AN149"/>
  <c r="AM149"/>
  <c r="AL149"/>
  <c r="AK149"/>
  <c r="AJ149"/>
  <c r="AI149"/>
  <c r="AH149"/>
  <c r="AG149"/>
  <c r="AF149"/>
  <c r="AE149"/>
  <c r="AD149"/>
  <c r="AC149"/>
  <c r="AB149"/>
  <c r="AA149"/>
  <c r="Z149"/>
  <c r="Y149"/>
  <c r="X149"/>
  <c r="W149"/>
  <c r="V149"/>
  <c r="U149"/>
  <c r="T149"/>
  <c r="S149"/>
  <c r="R149"/>
  <c r="Q149"/>
  <c r="P149"/>
  <c r="O149"/>
  <c r="N149"/>
  <c r="M149"/>
  <c r="L149"/>
  <c r="K149"/>
  <c r="J149"/>
  <c r="I149"/>
  <c r="H149"/>
  <c r="G149"/>
  <c r="F149"/>
  <c r="E149"/>
  <c r="D149"/>
  <c r="C149"/>
  <c r="AX148"/>
  <c r="AW148"/>
  <c r="AV148"/>
  <c r="AU148"/>
  <c r="AT148"/>
  <c r="AS148"/>
  <c r="AR148"/>
  <c r="AQ148"/>
  <c r="AP148"/>
  <c r="AO148"/>
  <c r="AN148"/>
  <c r="AM148"/>
  <c r="AL148"/>
  <c r="AK148"/>
  <c r="AJ148"/>
  <c r="AI148"/>
  <c r="AH148"/>
  <c r="AG148"/>
  <c r="AF148"/>
  <c r="AE148"/>
  <c r="AD148"/>
  <c r="AC148"/>
  <c r="AB148"/>
  <c r="AA148"/>
  <c r="Z148"/>
  <c r="Y148"/>
  <c r="X148"/>
  <c r="W148"/>
  <c r="V148"/>
  <c r="U148"/>
  <c r="T148"/>
  <c r="S148"/>
  <c r="R148"/>
  <c r="Q148"/>
  <c r="P148"/>
  <c r="O148"/>
  <c r="N148"/>
  <c r="M148"/>
  <c r="L148"/>
  <c r="K148"/>
  <c r="J148"/>
  <c r="I148"/>
  <c r="H148"/>
  <c r="G148"/>
  <c r="F148"/>
  <c r="E148"/>
  <c r="D148"/>
  <c r="C148"/>
  <c r="AX147"/>
  <c r="AW147"/>
  <c r="AV147"/>
  <c r="AU147"/>
  <c r="AT147"/>
  <c r="AS147"/>
  <c r="AR147"/>
  <c r="AQ147"/>
  <c r="AP147"/>
  <c r="AO147"/>
  <c r="AN147"/>
  <c r="AM147"/>
  <c r="AL147"/>
  <c r="AK147"/>
  <c r="AJ147"/>
  <c r="AI147"/>
  <c r="AH147"/>
  <c r="AG147"/>
  <c r="AF147"/>
  <c r="AE147"/>
  <c r="AD147"/>
  <c r="AC147"/>
  <c r="AB147"/>
  <c r="AA147"/>
  <c r="Z147"/>
  <c r="Y147"/>
  <c r="X147"/>
  <c r="W147"/>
  <c r="V147"/>
  <c r="U147"/>
  <c r="T147"/>
  <c r="S147"/>
  <c r="R147"/>
  <c r="Q147"/>
  <c r="P147"/>
  <c r="O147"/>
  <c r="N147"/>
  <c r="M147"/>
  <c r="L147"/>
  <c r="K147"/>
  <c r="J147"/>
  <c r="I147"/>
  <c r="H147"/>
  <c r="G147"/>
  <c r="F147"/>
  <c r="E147"/>
  <c r="D147"/>
  <c r="C147"/>
  <c r="AX146"/>
  <c r="AW146"/>
  <c r="AV146"/>
  <c r="AU146"/>
  <c r="AT146"/>
  <c r="AS146"/>
  <c r="AR146"/>
  <c r="AQ146"/>
  <c r="AP146"/>
  <c r="AO146"/>
  <c r="AN146"/>
  <c r="AM146"/>
  <c r="AL146"/>
  <c r="AK146"/>
  <c r="AJ146"/>
  <c r="AI146"/>
  <c r="AH146"/>
  <c r="AG146"/>
  <c r="AF146"/>
  <c r="AE146"/>
  <c r="AD146"/>
  <c r="AC146"/>
  <c r="AB146"/>
  <c r="AA146"/>
  <c r="Z146"/>
  <c r="Y146"/>
  <c r="X146"/>
  <c r="W146"/>
  <c r="V146"/>
  <c r="U146"/>
  <c r="T146"/>
  <c r="S146"/>
  <c r="R146"/>
  <c r="Q146"/>
  <c r="P146"/>
  <c r="O146"/>
  <c r="N146"/>
  <c r="M146"/>
  <c r="L146"/>
  <c r="K146"/>
  <c r="J146"/>
  <c r="I146"/>
  <c r="H146"/>
  <c r="G146"/>
  <c r="F146"/>
  <c r="E146"/>
  <c r="D146"/>
  <c r="C146"/>
  <c r="AX145"/>
  <c r="AW145"/>
  <c r="AV145"/>
  <c r="AU145"/>
  <c r="AT145"/>
  <c r="AS145"/>
  <c r="AR145"/>
  <c r="AQ145"/>
  <c r="AP145"/>
  <c r="AO145"/>
  <c r="AN145"/>
  <c r="AM145"/>
  <c r="AL145"/>
  <c r="AK145"/>
  <c r="AJ145"/>
  <c r="AI145"/>
  <c r="AH145"/>
  <c r="AG145"/>
  <c r="AF145"/>
  <c r="AE145"/>
  <c r="AD145"/>
  <c r="AC145"/>
  <c r="AB145"/>
  <c r="AA145"/>
  <c r="Z145"/>
  <c r="Y145"/>
  <c r="X145"/>
  <c r="W145"/>
  <c r="V145"/>
  <c r="U145"/>
  <c r="T145"/>
  <c r="S145"/>
  <c r="R145"/>
  <c r="Q145"/>
  <c r="P145"/>
  <c r="O145"/>
  <c r="N145"/>
  <c r="M145"/>
  <c r="L145"/>
  <c r="K145"/>
  <c r="J145"/>
  <c r="I145"/>
  <c r="H145"/>
  <c r="G145"/>
  <c r="F145"/>
  <c r="E145"/>
  <c r="D145"/>
  <c r="C145"/>
  <c r="AX144"/>
  <c r="AW144"/>
  <c r="AV144"/>
  <c r="AU144"/>
  <c r="AT144"/>
  <c r="AS144"/>
  <c r="AR144"/>
  <c r="AQ144"/>
  <c r="AP144"/>
  <c r="AO144"/>
  <c r="AN144"/>
  <c r="AM144"/>
  <c r="AL144"/>
  <c r="AK144"/>
  <c r="AJ144"/>
  <c r="AI144"/>
  <c r="AH144"/>
  <c r="AG144"/>
  <c r="AF144"/>
  <c r="AE144"/>
  <c r="AD144"/>
  <c r="AC144"/>
  <c r="AB144"/>
  <c r="AA144"/>
  <c r="Z144"/>
  <c r="Y144"/>
  <c r="X144"/>
  <c r="W144"/>
  <c r="V144"/>
  <c r="U144"/>
  <c r="T144"/>
  <c r="S144"/>
  <c r="R144"/>
  <c r="Q144"/>
  <c r="P144"/>
  <c r="O144"/>
  <c r="N144"/>
  <c r="M144"/>
  <c r="L144"/>
  <c r="K144"/>
  <c r="J144"/>
  <c r="I144"/>
  <c r="H144"/>
  <c r="G144"/>
  <c r="F144"/>
  <c r="E144"/>
  <c r="D144"/>
  <c r="C144"/>
  <c r="AX143"/>
  <c r="AW143"/>
  <c r="AV143"/>
  <c r="AU143"/>
  <c r="AT143"/>
  <c r="AS143"/>
  <c r="AR143"/>
  <c r="AQ143"/>
  <c r="AP143"/>
  <c r="AO143"/>
  <c r="AN143"/>
  <c r="AM143"/>
  <c r="AL143"/>
  <c r="AK143"/>
  <c r="AJ143"/>
  <c r="AI143"/>
  <c r="AH143"/>
  <c r="AG143"/>
  <c r="AF143"/>
  <c r="AE143"/>
  <c r="AD143"/>
  <c r="AC143"/>
  <c r="AB143"/>
  <c r="AA143"/>
  <c r="Z143"/>
  <c r="Y143"/>
  <c r="X143"/>
  <c r="W143"/>
  <c r="V143"/>
  <c r="U143"/>
  <c r="T143"/>
  <c r="S143"/>
  <c r="R143"/>
  <c r="Q143"/>
  <c r="P143"/>
  <c r="O143"/>
  <c r="N143"/>
  <c r="M143"/>
  <c r="L143"/>
  <c r="K143"/>
  <c r="J143"/>
  <c r="I143"/>
  <c r="H143"/>
  <c r="G143"/>
  <c r="F143"/>
  <c r="E143"/>
  <c r="D143"/>
  <c r="C143"/>
  <c r="AX142"/>
  <c r="AW142"/>
  <c r="AV142"/>
  <c r="AU142"/>
  <c r="AT142"/>
  <c r="AS142"/>
  <c r="AR142"/>
  <c r="AQ142"/>
  <c r="AP142"/>
  <c r="AO142"/>
  <c r="AN142"/>
  <c r="AM142"/>
  <c r="AL142"/>
  <c r="AK142"/>
  <c r="AJ142"/>
  <c r="AI142"/>
  <c r="AH142"/>
  <c r="AG142"/>
  <c r="AF142"/>
  <c r="AE142"/>
  <c r="AD142"/>
  <c r="AC142"/>
  <c r="AB142"/>
  <c r="AA142"/>
  <c r="Z142"/>
  <c r="Y142"/>
  <c r="X142"/>
  <c r="W142"/>
  <c r="V142"/>
  <c r="U142"/>
  <c r="T142"/>
  <c r="S142"/>
  <c r="R142"/>
  <c r="Q142"/>
  <c r="P142"/>
  <c r="O142"/>
  <c r="N142"/>
  <c r="M142"/>
  <c r="L142"/>
  <c r="K142"/>
  <c r="J142"/>
  <c r="I142"/>
  <c r="H142"/>
  <c r="G142"/>
  <c r="F142"/>
  <c r="E142"/>
  <c r="D142"/>
  <c r="C142"/>
  <c r="AX141"/>
  <c r="AW141"/>
  <c r="AV141"/>
  <c r="AU141"/>
  <c r="AT141"/>
  <c r="AS141"/>
  <c r="AR141"/>
  <c r="AQ141"/>
  <c r="AP141"/>
  <c r="AO141"/>
  <c r="AN141"/>
  <c r="AM141"/>
  <c r="AL141"/>
  <c r="AK141"/>
  <c r="AJ141"/>
  <c r="AI141"/>
  <c r="AH141"/>
  <c r="AG141"/>
  <c r="AF141"/>
  <c r="AE141"/>
  <c r="AD141"/>
  <c r="AC141"/>
  <c r="AB141"/>
  <c r="AA141"/>
  <c r="Z141"/>
  <c r="Y141"/>
  <c r="X141"/>
  <c r="W141"/>
  <c r="V141"/>
  <c r="U141"/>
  <c r="T141"/>
  <c r="S141"/>
  <c r="R141"/>
  <c r="Q141"/>
  <c r="P141"/>
  <c r="O141"/>
  <c r="N141"/>
  <c r="M141"/>
  <c r="L141"/>
  <c r="K141"/>
  <c r="J141"/>
  <c r="I141"/>
  <c r="H141"/>
  <c r="G141"/>
  <c r="F141"/>
  <c r="E141"/>
  <c r="D141"/>
  <c r="C141"/>
  <c r="AX140"/>
  <c r="AW140"/>
  <c r="AV140"/>
  <c r="AU140"/>
  <c r="AT140"/>
  <c r="AS140"/>
  <c r="AR140"/>
  <c r="AQ140"/>
  <c r="AP140"/>
  <c r="AO140"/>
  <c r="AN140"/>
  <c r="AM140"/>
  <c r="AL140"/>
  <c r="AK140"/>
  <c r="AJ140"/>
  <c r="AI140"/>
  <c r="AH140"/>
  <c r="AG140"/>
  <c r="AF140"/>
  <c r="AE140"/>
  <c r="AD140"/>
  <c r="AC140"/>
  <c r="AB140"/>
  <c r="AA140"/>
  <c r="Z140"/>
  <c r="Y140"/>
  <c r="X140"/>
  <c r="W140"/>
  <c r="V140"/>
  <c r="U140"/>
  <c r="T140"/>
  <c r="S140"/>
  <c r="R140"/>
  <c r="Q140"/>
  <c r="P140"/>
  <c r="O140"/>
  <c r="N140"/>
  <c r="M140"/>
  <c r="L140"/>
  <c r="K140"/>
  <c r="J140"/>
  <c r="I140"/>
  <c r="H140"/>
  <c r="G140"/>
  <c r="F140"/>
  <c r="E140"/>
  <c r="D140"/>
  <c r="C140"/>
  <c r="AX139"/>
  <c r="AW139"/>
  <c r="AV139"/>
  <c r="AU139"/>
  <c r="AT139"/>
  <c r="AS139"/>
  <c r="AR139"/>
  <c r="AQ139"/>
  <c r="AP139"/>
  <c r="AO139"/>
  <c r="AN139"/>
  <c r="AM139"/>
  <c r="AL139"/>
  <c r="AK139"/>
  <c r="AJ139"/>
  <c r="AI139"/>
  <c r="AH139"/>
  <c r="AG139"/>
  <c r="AF139"/>
  <c r="AE139"/>
  <c r="AD139"/>
  <c r="AC139"/>
  <c r="AB139"/>
  <c r="AA139"/>
  <c r="Z139"/>
  <c r="Y139"/>
  <c r="X139"/>
  <c r="W139"/>
  <c r="V139"/>
  <c r="U139"/>
  <c r="T139"/>
  <c r="S139"/>
  <c r="R139"/>
  <c r="Q139"/>
  <c r="P139"/>
  <c r="O139"/>
  <c r="N139"/>
  <c r="M139"/>
  <c r="L139"/>
  <c r="K139"/>
  <c r="J139"/>
  <c r="I139"/>
  <c r="H139"/>
  <c r="G139"/>
  <c r="F139"/>
  <c r="E139"/>
  <c r="D139"/>
  <c r="C139"/>
  <c r="AX138"/>
  <c r="AW138"/>
  <c r="AV138"/>
  <c r="AU138"/>
  <c r="AT138"/>
  <c r="AS138"/>
  <c r="AR138"/>
  <c r="AQ138"/>
  <c r="AP138"/>
  <c r="AO138"/>
  <c r="AN138"/>
  <c r="AM138"/>
  <c r="AL138"/>
  <c r="AK138"/>
  <c r="AJ138"/>
  <c r="AI138"/>
  <c r="AH138"/>
  <c r="AG138"/>
  <c r="AF138"/>
  <c r="AE138"/>
  <c r="AD138"/>
  <c r="AC138"/>
  <c r="AB138"/>
  <c r="AA138"/>
  <c r="Z138"/>
  <c r="Y138"/>
  <c r="X138"/>
  <c r="W138"/>
  <c r="V138"/>
  <c r="U138"/>
  <c r="T138"/>
  <c r="S138"/>
  <c r="R138"/>
  <c r="Q138"/>
  <c r="P138"/>
  <c r="O138"/>
  <c r="N138"/>
  <c r="M138"/>
  <c r="L138"/>
  <c r="K138"/>
  <c r="J138"/>
  <c r="I138"/>
  <c r="H138"/>
  <c r="G138"/>
  <c r="F138"/>
  <c r="E138"/>
  <c r="D138"/>
  <c r="C138"/>
  <c r="AX137"/>
  <c r="AW137"/>
  <c r="AV137"/>
  <c r="AU137"/>
  <c r="AT137"/>
  <c r="AS137"/>
  <c r="AR137"/>
  <c r="AQ137"/>
  <c r="AP137"/>
  <c r="AO137"/>
  <c r="AN137"/>
  <c r="AM137"/>
  <c r="AL137"/>
  <c r="AK137"/>
  <c r="AJ137"/>
  <c r="AI137"/>
  <c r="AH137"/>
  <c r="AG137"/>
  <c r="AF137"/>
  <c r="AE137"/>
  <c r="AD137"/>
  <c r="AC137"/>
  <c r="AB137"/>
  <c r="AA137"/>
  <c r="Z137"/>
  <c r="Y137"/>
  <c r="X137"/>
  <c r="W137"/>
  <c r="V137"/>
  <c r="U137"/>
  <c r="T137"/>
  <c r="S137"/>
  <c r="R137"/>
  <c r="Q137"/>
  <c r="P137"/>
  <c r="O137"/>
  <c r="N137"/>
  <c r="M137"/>
  <c r="L137"/>
  <c r="K137"/>
  <c r="J137"/>
  <c r="I137"/>
  <c r="H137"/>
  <c r="G137"/>
  <c r="F137"/>
  <c r="E137"/>
  <c r="D137"/>
  <c r="C137"/>
  <c r="AX136"/>
  <c r="AW136"/>
  <c r="AV136"/>
  <c r="AU136"/>
  <c r="AT136"/>
  <c r="AS136"/>
  <c r="AR136"/>
  <c r="AQ136"/>
  <c r="AP136"/>
  <c r="AO136"/>
  <c r="AN136"/>
  <c r="AM136"/>
  <c r="AL136"/>
  <c r="AK136"/>
  <c r="AJ136"/>
  <c r="AI136"/>
  <c r="AH136"/>
  <c r="AG136"/>
  <c r="AF136"/>
  <c r="AE136"/>
  <c r="AD136"/>
  <c r="AC136"/>
  <c r="AB136"/>
  <c r="AA136"/>
  <c r="Z136"/>
  <c r="Y136"/>
  <c r="X136"/>
  <c r="W136"/>
  <c r="V136"/>
  <c r="U136"/>
  <c r="T136"/>
  <c r="S136"/>
  <c r="R136"/>
  <c r="Q136"/>
  <c r="P136"/>
  <c r="O136"/>
  <c r="N136"/>
  <c r="M136"/>
  <c r="L136"/>
  <c r="K136"/>
  <c r="J136"/>
  <c r="I136"/>
  <c r="H136"/>
  <c r="G136"/>
  <c r="F136"/>
  <c r="E136"/>
  <c r="D136"/>
  <c r="C136"/>
  <c r="AX135"/>
  <c r="AW135"/>
  <c r="AV135"/>
  <c r="AU135"/>
  <c r="AT135"/>
  <c r="AS135"/>
  <c r="AR135"/>
  <c r="AQ135"/>
  <c r="AP135"/>
  <c r="AO135"/>
  <c r="AN135"/>
  <c r="AM135"/>
  <c r="AL135"/>
  <c r="AK135"/>
  <c r="AJ135"/>
  <c r="AI135"/>
  <c r="AH135"/>
  <c r="AG135"/>
  <c r="AF135"/>
  <c r="AE135"/>
  <c r="AD135"/>
  <c r="AC135"/>
  <c r="AB135"/>
  <c r="AA135"/>
  <c r="Z135"/>
  <c r="Y135"/>
  <c r="X135"/>
  <c r="W135"/>
  <c r="V135"/>
  <c r="U135"/>
  <c r="T135"/>
  <c r="S135"/>
  <c r="R135"/>
  <c r="Q135"/>
  <c r="P135"/>
  <c r="O135"/>
  <c r="N135"/>
  <c r="M135"/>
  <c r="L135"/>
  <c r="K135"/>
  <c r="J135"/>
  <c r="I135"/>
  <c r="H135"/>
  <c r="G135"/>
  <c r="F135"/>
  <c r="E135"/>
  <c r="D135"/>
  <c r="C135"/>
  <c r="AX134"/>
  <c r="AW134"/>
  <c r="AV134"/>
  <c r="AU134"/>
  <c r="AT134"/>
  <c r="AS134"/>
  <c r="AR134"/>
  <c r="AQ134"/>
  <c r="AP134"/>
  <c r="AO134"/>
  <c r="AN134"/>
  <c r="AM134"/>
  <c r="AL134"/>
  <c r="AK134"/>
  <c r="AJ134"/>
  <c r="AI134"/>
  <c r="AH134"/>
  <c r="AG134"/>
  <c r="AF134"/>
  <c r="AE134"/>
  <c r="AD134"/>
  <c r="AC134"/>
  <c r="AB134"/>
  <c r="AA134"/>
  <c r="Z134"/>
  <c r="Y134"/>
  <c r="X134"/>
  <c r="W134"/>
  <c r="V134"/>
  <c r="U134"/>
  <c r="T134"/>
  <c r="S134"/>
  <c r="R134"/>
  <c r="Q134"/>
  <c r="P134"/>
  <c r="O134"/>
  <c r="N134"/>
  <c r="M134"/>
  <c r="L134"/>
  <c r="K134"/>
  <c r="J134"/>
  <c r="I134"/>
  <c r="H134"/>
  <c r="G134"/>
  <c r="F134"/>
  <c r="E134"/>
  <c r="D134"/>
  <c r="C134"/>
  <c r="AX133"/>
  <c r="AW133"/>
  <c r="AV133"/>
  <c r="AU133"/>
  <c r="AT133"/>
  <c r="AS133"/>
  <c r="AR133"/>
  <c r="AQ133"/>
  <c r="AP133"/>
  <c r="AO133"/>
  <c r="AN133"/>
  <c r="AM133"/>
  <c r="AL133"/>
  <c r="AK133"/>
  <c r="AJ133"/>
  <c r="AI133"/>
  <c r="AH133"/>
  <c r="AG133"/>
  <c r="AF133"/>
  <c r="AE133"/>
  <c r="AD133"/>
  <c r="AC133"/>
  <c r="AB133"/>
  <c r="AA133"/>
  <c r="Z133"/>
  <c r="Y133"/>
  <c r="X133"/>
  <c r="W133"/>
  <c r="V133"/>
  <c r="U133"/>
  <c r="T133"/>
  <c r="S133"/>
  <c r="R133"/>
  <c r="Q133"/>
  <c r="P133"/>
  <c r="O133"/>
  <c r="N133"/>
  <c r="M133"/>
  <c r="L133"/>
  <c r="K133"/>
  <c r="J133"/>
  <c r="I133"/>
  <c r="H133"/>
  <c r="G133"/>
  <c r="F133"/>
  <c r="E133"/>
  <c r="D133"/>
  <c r="C133"/>
  <c r="AX132"/>
  <c r="AW132"/>
  <c r="AV132"/>
  <c r="AU132"/>
  <c r="AT132"/>
  <c r="AS132"/>
  <c r="AR132"/>
  <c r="AQ132"/>
  <c r="AP132"/>
  <c r="AO132"/>
  <c r="AN132"/>
  <c r="AM132"/>
  <c r="AL132"/>
  <c r="AK132"/>
  <c r="AJ132"/>
  <c r="AI132"/>
  <c r="AH132"/>
  <c r="AG132"/>
  <c r="AF132"/>
  <c r="AE132"/>
  <c r="AD132"/>
  <c r="AC132"/>
  <c r="AB132"/>
  <c r="AA132"/>
  <c r="Z132"/>
  <c r="Y132"/>
  <c r="X132"/>
  <c r="W132"/>
  <c r="V132"/>
  <c r="U132"/>
  <c r="T132"/>
  <c r="S132"/>
  <c r="R132"/>
  <c r="Q132"/>
  <c r="P132"/>
  <c r="O132"/>
  <c r="N132"/>
  <c r="M132"/>
  <c r="L132"/>
  <c r="K132"/>
  <c r="J132"/>
  <c r="I132"/>
  <c r="H132"/>
  <c r="G132"/>
  <c r="F132"/>
  <c r="E132"/>
  <c r="D132"/>
  <c r="C132"/>
  <c r="AX131"/>
  <c r="AW131"/>
  <c r="AV131"/>
  <c r="AU131"/>
  <c r="AT131"/>
  <c r="AS131"/>
  <c r="AR131"/>
  <c r="AQ131"/>
  <c r="AP131"/>
  <c r="AO131"/>
  <c r="AN131"/>
  <c r="AM131"/>
  <c r="AL131"/>
  <c r="AK131"/>
  <c r="AJ131"/>
  <c r="AI131"/>
  <c r="AH131"/>
  <c r="AG131"/>
  <c r="AF131"/>
  <c r="AE131"/>
  <c r="AD131"/>
  <c r="AC131"/>
  <c r="AB131"/>
  <c r="AA131"/>
  <c r="Z131"/>
  <c r="Y131"/>
  <c r="X131"/>
  <c r="W131"/>
  <c r="V131"/>
  <c r="U131"/>
  <c r="T131"/>
  <c r="S131"/>
  <c r="R131"/>
  <c r="Q131"/>
  <c r="P131"/>
  <c r="O131"/>
  <c r="N131"/>
  <c r="M131"/>
  <c r="L131"/>
  <c r="K131"/>
  <c r="J131"/>
  <c r="I131"/>
  <c r="H131"/>
  <c r="G131"/>
  <c r="F131"/>
  <c r="E131"/>
  <c r="D131"/>
  <c r="C131"/>
  <c r="AX130"/>
  <c r="AW130"/>
  <c r="AV130"/>
  <c r="AU130"/>
  <c r="AT130"/>
  <c r="AS130"/>
  <c r="AR130"/>
  <c r="AQ130"/>
  <c r="AP130"/>
  <c r="AO130"/>
  <c r="AN130"/>
  <c r="AM130"/>
  <c r="AL130"/>
  <c r="AK130"/>
  <c r="AJ130"/>
  <c r="AI130"/>
  <c r="AH130"/>
  <c r="AG130"/>
  <c r="AF130"/>
  <c r="AE130"/>
  <c r="AD130"/>
  <c r="AC130"/>
  <c r="AB130"/>
  <c r="AA130"/>
  <c r="Z130"/>
  <c r="Y130"/>
  <c r="X130"/>
  <c r="W130"/>
  <c r="V130"/>
  <c r="U130"/>
  <c r="T130"/>
  <c r="S130"/>
  <c r="R130"/>
  <c r="Q130"/>
  <c r="P130"/>
  <c r="O130"/>
  <c r="N130"/>
  <c r="M130"/>
  <c r="L130"/>
  <c r="K130"/>
  <c r="J130"/>
  <c r="I130"/>
  <c r="H130"/>
  <c r="G130"/>
  <c r="F130"/>
  <c r="E130"/>
  <c r="D130"/>
  <c r="C130"/>
  <c r="AX129"/>
  <c r="AW129"/>
  <c r="AV129"/>
  <c r="AU129"/>
  <c r="AT129"/>
  <c r="AS129"/>
  <c r="AR129"/>
  <c r="AQ129"/>
  <c r="AP129"/>
  <c r="AO129"/>
  <c r="AN129"/>
  <c r="AM129"/>
  <c r="AL129"/>
  <c r="AK129"/>
  <c r="AJ129"/>
  <c r="AI129"/>
  <c r="AH129"/>
  <c r="AG129"/>
  <c r="AF129"/>
  <c r="AE129"/>
  <c r="AD129"/>
  <c r="AC129"/>
  <c r="AB129"/>
  <c r="AA129"/>
  <c r="Z129"/>
  <c r="Y129"/>
  <c r="X129"/>
  <c r="W129"/>
  <c r="V129"/>
  <c r="U129"/>
  <c r="T129"/>
  <c r="S129"/>
  <c r="R129"/>
  <c r="Q129"/>
  <c r="P129"/>
  <c r="O129"/>
  <c r="N129"/>
  <c r="M129"/>
  <c r="L129"/>
  <c r="K129"/>
  <c r="J129"/>
  <c r="I129"/>
  <c r="H129"/>
  <c r="G129"/>
  <c r="F129"/>
  <c r="E129"/>
  <c r="D129"/>
  <c r="C129"/>
  <c r="AX128"/>
  <c r="AW128"/>
  <c r="AV128"/>
  <c r="AU128"/>
  <c r="AT128"/>
  <c r="AS128"/>
  <c r="AR128"/>
  <c r="AQ128"/>
  <c r="AP128"/>
  <c r="AO128"/>
  <c r="AN128"/>
  <c r="AM128"/>
  <c r="AL128"/>
  <c r="AK128"/>
  <c r="AJ128"/>
  <c r="AI128"/>
  <c r="AH128"/>
  <c r="AG128"/>
  <c r="AF128"/>
  <c r="AE128"/>
  <c r="AD128"/>
  <c r="AC128"/>
  <c r="AB128"/>
  <c r="AA128"/>
  <c r="Z128"/>
  <c r="Y128"/>
  <c r="X128"/>
  <c r="W128"/>
  <c r="V128"/>
  <c r="U128"/>
  <c r="T128"/>
  <c r="S128"/>
  <c r="R128"/>
  <c r="Q128"/>
  <c r="P128"/>
  <c r="O128"/>
  <c r="N128"/>
  <c r="M128"/>
  <c r="L128"/>
  <c r="K128"/>
  <c r="J128"/>
  <c r="I128"/>
  <c r="H128"/>
  <c r="G128"/>
  <c r="F128"/>
  <c r="E128"/>
  <c r="D128"/>
  <c r="C128"/>
  <c r="AX127"/>
  <c r="AW127"/>
  <c r="AV127"/>
  <c r="AU127"/>
  <c r="AT127"/>
  <c r="AS127"/>
  <c r="AR127"/>
  <c r="AQ127"/>
  <c r="AP127"/>
  <c r="AO127"/>
  <c r="AN127"/>
  <c r="AM127"/>
  <c r="AL127"/>
  <c r="AK127"/>
  <c r="AJ127"/>
  <c r="AI127"/>
  <c r="AH127"/>
  <c r="AG127"/>
  <c r="AF127"/>
  <c r="AE127"/>
  <c r="AD127"/>
  <c r="AC127"/>
  <c r="AB127"/>
  <c r="AA127"/>
  <c r="Z127"/>
  <c r="Y127"/>
  <c r="X127"/>
  <c r="W127"/>
  <c r="V127"/>
  <c r="U127"/>
  <c r="T127"/>
  <c r="S127"/>
  <c r="R127"/>
  <c r="Q127"/>
  <c r="P127"/>
  <c r="O127"/>
  <c r="N127"/>
  <c r="M127"/>
  <c r="L127"/>
  <c r="K127"/>
  <c r="J127"/>
  <c r="I127"/>
  <c r="H127"/>
  <c r="G127"/>
  <c r="F127"/>
  <c r="E127"/>
  <c r="D127"/>
  <c r="C127"/>
  <c r="AX126"/>
  <c r="AW126"/>
  <c r="AV126"/>
  <c r="AU126"/>
  <c r="AT126"/>
  <c r="AS126"/>
  <c r="AR126"/>
  <c r="AQ126"/>
  <c r="AP126"/>
  <c r="AO126"/>
  <c r="AN126"/>
  <c r="AM126"/>
  <c r="AL126"/>
  <c r="AK126"/>
  <c r="AJ126"/>
  <c r="AI126"/>
  <c r="AH126"/>
  <c r="AG126"/>
  <c r="AF126"/>
  <c r="AE126"/>
  <c r="AD126"/>
  <c r="AC126"/>
  <c r="AB126"/>
  <c r="AA126"/>
  <c r="Z126"/>
  <c r="Y126"/>
  <c r="X126"/>
  <c r="W126"/>
  <c r="V126"/>
  <c r="U126"/>
  <c r="T126"/>
  <c r="S126"/>
  <c r="R126"/>
  <c r="Q126"/>
  <c r="P126"/>
  <c r="O126"/>
  <c r="N126"/>
  <c r="M126"/>
  <c r="L126"/>
  <c r="K126"/>
  <c r="J126"/>
  <c r="I126"/>
  <c r="H126"/>
  <c r="G126"/>
  <c r="F126"/>
  <c r="E126"/>
  <c r="D126"/>
  <c r="C126"/>
  <c r="AX125"/>
  <c r="AW125"/>
  <c r="AV125"/>
  <c r="AU125"/>
  <c r="AT125"/>
  <c r="AS125"/>
  <c r="AR125"/>
  <c r="AQ125"/>
  <c r="AP125"/>
  <c r="AO125"/>
  <c r="AN125"/>
  <c r="AM125"/>
  <c r="AL125"/>
  <c r="AK125"/>
  <c r="AJ125"/>
  <c r="AI125"/>
  <c r="AH125"/>
  <c r="AG125"/>
  <c r="AF125"/>
  <c r="AE125"/>
  <c r="AD125"/>
  <c r="AC125"/>
  <c r="AB125"/>
  <c r="AA125"/>
  <c r="Z125"/>
  <c r="Y125"/>
  <c r="X125"/>
  <c r="W125"/>
  <c r="V125"/>
  <c r="U125"/>
  <c r="T125"/>
  <c r="S125"/>
  <c r="R125"/>
  <c r="Q125"/>
  <c r="P125"/>
  <c r="O125"/>
  <c r="N125"/>
  <c r="M125"/>
  <c r="L125"/>
  <c r="K125"/>
  <c r="J125"/>
  <c r="I125"/>
  <c r="H125"/>
  <c r="G125"/>
  <c r="F125"/>
  <c r="E125"/>
  <c r="D125"/>
  <c r="C125"/>
  <c r="AX124"/>
  <c r="AW124"/>
  <c r="AV124"/>
  <c r="AU124"/>
  <c r="AT124"/>
  <c r="AS124"/>
  <c r="AR124"/>
  <c r="AQ124"/>
  <c r="AP124"/>
  <c r="AO124"/>
  <c r="AN124"/>
  <c r="AM124"/>
  <c r="AL124"/>
  <c r="AK124"/>
  <c r="AJ124"/>
  <c r="AI124"/>
  <c r="AH124"/>
  <c r="AG124"/>
  <c r="AF124"/>
  <c r="AE124"/>
  <c r="AD124"/>
  <c r="AC124"/>
  <c r="AB124"/>
  <c r="AA124"/>
  <c r="Z124"/>
  <c r="Y124"/>
  <c r="X124"/>
  <c r="W124"/>
  <c r="V124"/>
  <c r="U124"/>
  <c r="T124"/>
  <c r="S124"/>
  <c r="R124"/>
  <c r="Q124"/>
  <c r="P124"/>
  <c r="O124"/>
  <c r="N124"/>
  <c r="M124"/>
  <c r="L124"/>
  <c r="K124"/>
  <c r="J124"/>
  <c r="I124"/>
  <c r="H124"/>
  <c r="G124"/>
  <c r="F124"/>
  <c r="E124"/>
  <c r="D124"/>
  <c r="C124"/>
  <c r="AX123"/>
  <c r="AW123"/>
  <c r="AV123"/>
  <c r="AU123"/>
  <c r="AT123"/>
  <c r="AS123"/>
  <c r="AR123"/>
  <c r="AQ123"/>
  <c r="AP123"/>
  <c r="AO123"/>
  <c r="AN123"/>
  <c r="AM123"/>
  <c r="AL123"/>
  <c r="AK123"/>
  <c r="AJ123"/>
  <c r="AI123"/>
  <c r="AH123"/>
  <c r="AG123"/>
  <c r="AF123"/>
  <c r="AE123"/>
  <c r="AD123"/>
  <c r="AC123"/>
  <c r="AB123"/>
  <c r="AA123"/>
  <c r="Z123"/>
  <c r="Y123"/>
  <c r="X123"/>
  <c r="W123"/>
  <c r="V123"/>
  <c r="U123"/>
  <c r="T123"/>
  <c r="S123"/>
  <c r="R123"/>
  <c r="Q123"/>
  <c r="P123"/>
  <c r="O123"/>
  <c r="N123"/>
  <c r="M123"/>
  <c r="L123"/>
  <c r="K123"/>
  <c r="J123"/>
  <c r="I123"/>
  <c r="H123"/>
  <c r="G123"/>
  <c r="F123"/>
  <c r="E123"/>
  <c r="D123"/>
  <c r="C123"/>
  <c r="AX122"/>
  <c r="AW122"/>
  <c r="AV122"/>
  <c r="AU122"/>
  <c r="AT122"/>
  <c r="AS122"/>
  <c r="AR122"/>
  <c r="AQ122"/>
  <c r="AP122"/>
  <c r="AO122"/>
  <c r="AN122"/>
  <c r="AM122"/>
  <c r="AL122"/>
  <c r="AK122"/>
  <c r="AJ122"/>
  <c r="AI122"/>
  <c r="AH122"/>
  <c r="AG122"/>
  <c r="AF122"/>
  <c r="AE122"/>
  <c r="AD122"/>
  <c r="AC122"/>
  <c r="AB122"/>
  <c r="AA122"/>
  <c r="Z122"/>
  <c r="Y122"/>
  <c r="X122"/>
  <c r="W122"/>
  <c r="V122"/>
  <c r="U122"/>
  <c r="T122"/>
  <c r="S122"/>
  <c r="R122"/>
  <c r="Q122"/>
  <c r="P122"/>
  <c r="O122"/>
  <c r="N122"/>
  <c r="M122"/>
  <c r="L122"/>
  <c r="K122"/>
  <c r="J122"/>
  <c r="I122"/>
  <c r="H122"/>
  <c r="G122"/>
  <c r="F122"/>
  <c r="E122"/>
  <c r="D122"/>
  <c r="C122"/>
  <c r="AX121"/>
  <c r="AW121"/>
  <c r="AV121"/>
  <c r="AU121"/>
  <c r="AT121"/>
  <c r="AS121"/>
  <c r="AR121"/>
  <c r="AQ121"/>
  <c r="AP121"/>
  <c r="AO121"/>
  <c r="AN121"/>
  <c r="AM121"/>
  <c r="AL121"/>
  <c r="AK121"/>
  <c r="AJ121"/>
  <c r="AI121"/>
  <c r="AH121"/>
  <c r="AG121"/>
  <c r="AF121"/>
  <c r="AE121"/>
  <c r="AD121"/>
  <c r="AC121"/>
  <c r="AB121"/>
  <c r="AA121"/>
  <c r="Z121"/>
  <c r="Y121"/>
  <c r="X121"/>
  <c r="W121"/>
  <c r="V121"/>
  <c r="U121"/>
  <c r="T121"/>
  <c r="S121"/>
  <c r="R121"/>
  <c r="Q121"/>
  <c r="P121"/>
  <c r="O121"/>
  <c r="N121"/>
  <c r="M121"/>
  <c r="L121"/>
  <c r="K121"/>
  <c r="J121"/>
  <c r="I121"/>
  <c r="H121"/>
  <c r="G121"/>
  <c r="F121"/>
  <c r="E121"/>
  <c r="D121"/>
  <c r="C121"/>
  <c r="AX120"/>
  <c r="AW120"/>
  <c r="AV120"/>
  <c r="AU120"/>
  <c r="AT120"/>
  <c r="AS120"/>
  <c r="AR120"/>
  <c r="AQ120"/>
  <c r="AP120"/>
  <c r="AO120"/>
  <c r="AN120"/>
  <c r="AM120"/>
  <c r="AL120"/>
  <c r="AK120"/>
  <c r="AJ120"/>
  <c r="AI120"/>
  <c r="AH120"/>
  <c r="AG120"/>
  <c r="AF120"/>
  <c r="AE120"/>
  <c r="AD120"/>
  <c r="AC120"/>
  <c r="AB120"/>
  <c r="AA120"/>
  <c r="Z120"/>
  <c r="Y120"/>
  <c r="X120"/>
  <c r="W120"/>
  <c r="V120"/>
  <c r="U120"/>
  <c r="T120"/>
  <c r="S120"/>
  <c r="R120"/>
  <c r="Q120"/>
  <c r="P120"/>
  <c r="O120"/>
  <c r="N120"/>
  <c r="M120"/>
  <c r="L120"/>
  <c r="K120"/>
  <c r="J120"/>
  <c r="I120"/>
  <c r="H120"/>
  <c r="G120"/>
  <c r="F120"/>
  <c r="E120"/>
  <c r="D120"/>
  <c r="C120"/>
  <c r="AX119"/>
  <c r="AW119"/>
  <c r="AV119"/>
  <c r="AU119"/>
  <c r="AT119"/>
  <c r="AS119"/>
  <c r="AR119"/>
  <c r="AQ119"/>
  <c r="AP119"/>
  <c r="AO119"/>
  <c r="AN119"/>
  <c r="AM119"/>
  <c r="AL119"/>
  <c r="AK119"/>
  <c r="AJ119"/>
  <c r="AI119"/>
  <c r="AH119"/>
  <c r="AG119"/>
  <c r="AF119"/>
  <c r="AE119"/>
  <c r="AD119"/>
  <c r="AC119"/>
  <c r="AB119"/>
  <c r="AA119"/>
  <c r="Z119"/>
  <c r="Y119"/>
  <c r="X119"/>
  <c r="W119"/>
  <c r="V119"/>
  <c r="U119"/>
  <c r="T119"/>
  <c r="S119"/>
  <c r="R119"/>
  <c r="Q119"/>
  <c r="P119"/>
  <c r="O119"/>
  <c r="N119"/>
  <c r="M119"/>
  <c r="L119"/>
  <c r="K119"/>
  <c r="J119"/>
  <c r="I119"/>
  <c r="H119"/>
  <c r="G119"/>
  <c r="F119"/>
  <c r="E119"/>
  <c r="D119"/>
  <c r="C119"/>
  <c r="AX118"/>
  <c r="AW118"/>
  <c r="AV118"/>
  <c r="AU118"/>
  <c r="AT118"/>
  <c r="AS118"/>
  <c r="AR118"/>
  <c r="AQ118"/>
  <c r="AP118"/>
  <c r="AO118"/>
  <c r="AN118"/>
  <c r="AM118"/>
  <c r="AL118"/>
  <c r="AK118"/>
  <c r="AJ118"/>
  <c r="AI118"/>
  <c r="AH118"/>
  <c r="AG118"/>
  <c r="AF118"/>
  <c r="AE118"/>
  <c r="AD118"/>
  <c r="AC118"/>
  <c r="AB118"/>
  <c r="AA118"/>
  <c r="Z118"/>
  <c r="Y118"/>
  <c r="X118"/>
  <c r="W118"/>
  <c r="V118"/>
  <c r="U118"/>
  <c r="T118"/>
  <c r="S118"/>
  <c r="R118"/>
  <c r="Q118"/>
  <c r="P118"/>
  <c r="O118"/>
  <c r="N118"/>
  <c r="M118"/>
  <c r="L118"/>
  <c r="K118"/>
  <c r="J118"/>
  <c r="I118"/>
  <c r="H118"/>
  <c r="G118"/>
  <c r="F118"/>
  <c r="E118"/>
  <c r="D118"/>
  <c r="C118"/>
  <c r="AX117"/>
  <c r="AW117"/>
  <c r="AV117"/>
  <c r="AU117"/>
  <c r="AT117"/>
  <c r="AS117"/>
  <c r="AR117"/>
  <c r="AQ117"/>
  <c r="AP117"/>
  <c r="AO117"/>
  <c r="AN117"/>
  <c r="AM117"/>
  <c r="AL117"/>
  <c r="AK117"/>
  <c r="AJ117"/>
  <c r="AI117"/>
  <c r="AH117"/>
  <c r="AG117"/>
  <c r="AF117"/>
  <c r="AE117"/>
  <c r="AD117"/>
  <c r="AC117"/>
  <c r="AB117"/>
  <c r="AA117"/>
  <c r="Z117"/>
  <c r="Y117"/>
  <c r="X117"/>
  <c r="W117"/>
  <c r="V117"/>
  <c r="U117"/>
  <c r="T117"/>
  <c r="S117"/>
  <c r="R117"/>
  <c r="Q117"/>
  <c r="P117"/>
  <c r="O117"/>
  <c r="N117"/>
  <c r="M117"/>
  <c r="L117"/>
  <c r="K117"/>
  <c r="J117"/>
  <c r="I117"/>
  <c r="H117"/>
  <c r="G117"/>
  <c r="F117"/>
  <c r="E117"/>
  <c r="D117"/>
  <c r="C117"/>
  <c r="AX116"/>
  <c r="AW116"/>
  <c r="AV116"/>
  <c r="AU116"/>
  <c r="AT116"/>
  <c r="AS116"/>
  <c r="AR116"/>
  <c r="AQ116"/>
  <c r="AP116"/>
  <c r="AO116"/>
  <c r="AN116"/>
  <c r="AM116"/>
  <c r="AL116"/>
  <c r="AK116"/>
  <c r="AJ116"/>
  <c r="AI116"/>
  <c r="AH116"/>
  <c r="AG116"/>
  <c r="AF116"/>
  <c r="AE116"/>
  <c r="AD116"/>
  <c r="AC116"/>
  <c r="AB116"/>
  <c r="AA116"/>
  <c r="Z116"/>
  <c r="Y116"/>
  <c r="X116"/>
  <c r="W116"/>
  <c r="V116"/>
  <c r="U116"/>
  <c r="T116"/>
  <c r="S116"/>
  <c r="R116"/>
  <c r="Q116"/>
  <c r="P116"/>
  <c r="O116"/>
  <c r="N116"/>
  <c r="M116"/>
  <c r="L116"/>
  <c r="K116"/>
  <c r="J116"/>
  <c r="I116"/>
  <c r="H116"/>
  <c r="G116"/>
  <c r="F116"/>
  <c r="E116"/>
  <c r="D116"/>
  <c r="C116"/>
  <c r="AX115"/>
  <c r="AW115"/>
  <c r="AV115"/>
  <c r="AU115"/>
  <c r="AT115"/>
  <c r="AS115"/>
  <c r="AR115"/>
  <c r="AQ115"/>
  <c r="AP115"/>
  <c r="AO115"/>
  <c r="AN115"/>
  <c r="AM115"/>
  <c r="AL115"/>
  <c r="AK115"/>
  <c r="AJ115"/>
  <c r="AI115"/>
  <c r="AH115"/>
  <c r="AG115"/>
  <c r="AF115"/>
  <c r="AE115"/>
  <c r="AD115"/>
  <c r="AC115"/>
  <c r="AB115"/>
  <c r="AA115"/>
  <c r="Z115"/>
  <c r="Y115"/>
  <c r="X115"/>
  <c r="W115"/>
  <c r="V115"/>
  <c r="U115"/>
  <c r="T115"/>
  <c r="S115"/>
  <c r="R115"/>
  <c r="Q115"/>
  <c r="P115"/>
  <c r="O115"/>
  <c r="N115"/>
  <c r="M115"/>
  <c r="L115"/>
  <c r="K115"/>
  <c r="J115"/>
  <c r="I115"/>
  <c r="H115"/>
  <c r="G115"/>
  <c r="F115"/>
  <c r="E115"/>
  <c r="D115"/>
  <c r="C115"/>
  <c r="AX114"/>
  <c r="AW114"/>
  <c r="AV114"/>
  <c r="AU114"/>
  <c r="AT114"/>
  <c r="AS114"/>
  <c r="AR114"/>
  <c r="AQ114"/>
  <c r="AP114"/>
  <c r="AO114"/>
  <c r="AN114"/>
  <c r="AM114"/>
  <c r="AL114"/>
  <c r="AK114"/>
  <c r="AJ114"/>
  <c r="AI114"/>
  <c r="AH114"/>
  <c r="AG114"/>
  <c r="AF114"/>
  <c r="AE114"/>
  <c r="AD114"/>
  <c r="AC114"/>
  <c r="AB114"/>
  <c r="AA114"/>
  <c r="Z114"/>
  <c r="Y114"/>
  <c r="X114"/>
  <c r="W114"/>
  <c r="V114"/>
  <c r="U114"/>
  <c r="T114"/>
  <c r="S114"/>
  <c r="R114"/>
  <c r="Q114"/>
  <c r="P114"/>
  <c r="O114"/>
  <c r="N114"/>
  <c r="M114"/>
  <c r="L114"/>
  <c r="K114"/>
  <c r="J114"/>
  <c r="I114"/>
  <c r="H114"/>
  <c r="G114"/>
  <c r="F114"/>
  <c r="E114"/>
  <c r="D114"/>
  <c r="C114"/>
  <c r="AX113"/>
  <c r="AW113"/>
  <c r="AV113"/>
  <c r="AU113"/>
  <c r="AT113"/>
  <c r="AS113"/>
  <c r="AR113"/>
  <c r="AQ113"/>
  <c r="AP113"/>
  <c r="AO113"/>
  <c r="AN113"/>
  <c r="AM113"/>
  <c r="AL113"/>
  <c r="AK113"/>
  <c r="AJ113"/>
  <c r="AI113"/>
  <c r="AH113"/>
  <c r="AG113"/>
  <c r="AF113"/>
  <c r="AE113"/>
  <c r="AD113"/>
  <c r="AC113"/>
  <c r="AB113"/>
  <c r="AA113"/>
  <c r="Z113"/>
  <c r="Y113"/>
  <c r="X113"/>
  <c r="W113"/>
  <c r="V113"/>
  <c r="U113"/>
  <c r="T113"/>
  <c r="S113"/>
  <c r="R113"/>
  <c r="Q113"/>
  <c r="P113"/>
  <c r="O113"/>
  <c r="N113"/>
  <c r="M113"/>
  <c r="L113"/>
  <c r="K113"/>
  <c r="J113"/>
  <c r="I113"/>
  <c r="H113"/>
  <c r="G113"/>
  <c r="F113"/>
  <c r="E113"/>
  <c r="D113"/>
  <c r="C113"/>
  <c r="AX112"/>
  <c r="AW112"/>
  <c r="AV112"/>
  <c r="AU112"/>
  <c r="AT112"/>
  <c r="AS112"/>
  <c r="AR112"/>
  <c r="AQ112"/>
  <c r="AP112"/>
  <c r="AO112"/>
  <c r="AN112"/>
  <c r="AM112"/>
  <c r="AL112"/>
  <c r="AK112"/>
  <c r="AJ112"/>
  <c r="AI112"/>
  <c r="AH112"/>
  <c r="AG112"/>
  <c r="AF112"/>
  <c r="AE112"/>
  <c r="AD112"/>
  <c r="AC112"/>
  <c r="AB112"/>
  <c r="AA112"/>
  <c r="Z112"/>
  <c r="Y112"/>
  <c r="X112"/>
  <c r="W112"/>
  <c r="V112"/>
  <c r="U112"/>
  <c r="T112"/>
  <c r="S112"/>
  <c r="R112"/>
  <c r="Q112"/>
  <c r="P112"/>
  <c r="O112"/>
  <c r="N112"/>
  <c r="M112"/>
  <c r="L112"/>
  <c r="K112"/>
  <c r="J112"/>
  <c r="I112"/>
  <c r="H112"/>
  <c r="G112"/>
  <c r="F112"/>
  <c r="E112"/>
  <c r="D112"/>
  <c r="C112"/>
  <c r="AX111"/>
  <c r="AW111"/>
  <c r="AV111"/>
  <c r="AU111"/>
  <c r="AT111"/>
  <c r="AS111"/>
  <c r="AR111"/>
  <c r="AQ111"/>
  <c r="AP111"/>
  <c r="AO111"/>
  <c r="AN111"/>
  <c r="AM111"/>
  <c r="AL111"/>
  <c r="AK111"/>
  <c r="AJ111"/>
  <c r="AI111"/>
  <c r="AH111"/>
  <c r="AG111"/>
  <c r="AF111"/>
  <c r="AE111"/>
  <c r="AD111"/>
  <c r="AC111"/>
  <c r="AB111"/>
  <c r="AA111"/>
  <c r="Z111"/>
  <c r="Y111"/>
  <c r="X111"/>
  <c r="W111"/>
  <c r="V111"/>
  <c r="U111"/>
  <c r="T111"/>
  <c r="S111"/>
  <c r="R111"/>
  <c r="Q111"/>
  <c r="P111"/>
  <c r="O111"/>
  <c r="N111"/>
  <c r="M111"/>
  <c r="L111"/>
  <c r="K111"/>
  <c r="J111"/>
  <c r="I111"/>
  <c r="H111"/>
  <c r="G111"/>
  <c r="F111"/>
  <c r="E111"/>
  <c r="D111"/>
  <c r="C111"/>
  <c r="AX110"/>
  <c r="AW110"/>
  <c r="AV110"/>
  <c r="AU110"/>
  <c r="AT110"/>
  <c r="AS110"/>
  <c r="AR110"/>
  <c r="AQ110"/>
  <c r="AP110"/>
  <c r="AO110"/>
  <c r="AN110"/>
  <c r="AM110"/>
  <c r="AL110"/>
  <c r="AK110"/>
  <c r="AJ110"/>
  <c r="AI110"/>
  <c r="AH110"/>
  <c r="AG110"/>
  <c r="AF110"/>
  <c r="AE110"/>
  <c r="AD110"/>
  <c r="AC110"/>
  <c r="AB110"/>
  <c r="AA110"/>
  <c r="Z110"/>
  <c r="Y110"/>
  <c r="X110"/>
  <c r="W110"/>
  <c r="V110"/>
  <c r="U110"/>
  <c r="T110"/>
  <c r="S110"/>
  <c r="R110"/>
  <c r="Q110"/>
  <c r="P110"/>
  <c r="O110"/>
  <c r="N110"/>
  <c r="M110"/>
  <c r="L110"/>
  <c r="K110"/>
  <c r="J110"/>
  <c r="I110"/>
  <c r="H110"/>
  <c r="G110"/>
  <c r="F110"/>
  <c r="E110"/>
  <c r="D110"/>
  <c r="C110"/>
  <c r="AX109"/>
  <c r="AW109"/>
  <c r="AV109"/>
  <c r="AU109"/>
  <c r="AT109"/>
  <c r="AS109"/>
  <c r="AR109"/>
  <c r="AQ109"/>
  <c r="AP109"/>
  <c r="AO109"/>
  <c r="AN109"/>
  <c r="AM109"/>
  <c r="AL109"/>
  <c r="AK109"/>
  <c r="AJ109"/>
  <c r="AI109"/>
  <c r="AH109"/>
  <c r="AG109"/>
  <c r="AF109"/>
  <c r="AE109"/>
  <c r="AD109"/>
  <c r="AC109"/>
  <c r="AB109"/>
  <c r="AA109"/>
  <c r="Z109"/>
  <c r="Y109"/>
  <c r="X109"/>
  <c r="W109"/>
  <c r="V109"/>
  <c r="U109"/>
  <c r="T109"/>
  <c r="S109"/>
  <c r="R109"/>
  <c r="Q109"/>
  <c r="P109"/>
  <c r="O109"/>
  <c r="N109"/>
  <c r="M109"/>
  <c r="L109"/>
  <c r="K109"/>
  <c r="J109"/>
  <c r="I109"/>
  <c r="H109"/>
  <c r="G109"/>
  <c r="F109"/>
  <c r="E109"/>
  <c r="D109"/>
  <c r="AX105"/>
  <c r="AW105"/>
  <c r="AV105"/>
  <c r="AU105"/>
  <c r="AT105"/>
  <c r="AS105"/>
  <c r="AR105"/>
  <c r="AQ105"/>
  <c r="AP105"/>
  <c r="AO105"/>
  <c r="AN105"/>
  <c r="AM105"/>
  <c r="AL105"/>
  <c r="AK105"/>
  <c r="AJ105"/>
  <c r="AI105"/>
  <c r="AH105"/>
  <c r="AG105"/>
  <c r="AF105"/>
  <c r="AE105"/>
  <c r="AD105"/>
  <c r="AC105"/>
  <c r="AB105"/>
  <c r="AA105"/>
  <c r="Z105"/>
  <c r="Y105"/>
  <c r="X105"/>
  <c r="W105"/>
  <c r="V105"/>
  <c r="U105"/>
  <c r="T105"/>
  <c r="S105"/>
  <c r="R105"/>
  <c r="Q105"/>
  <c r="P105"/>
  <c r="O105"/>
  <c r="N105"/>
  <c r="M105"/>
  <c r="L105"/>
  <c r="K105"/>
  <c r="J105"/>
  <c r="I105"/>
  <c r="H105"/>
  <c r="G105"/>
  <c r="F105"/>
  <c r="E105"/>
  <c r="D105"/>
  <c r="C105"/>
  <c r="AX104"/>
  <c r="AW104"/>
  <c r="AV104"/>
  <c r="AU104"/>
  <c r="AT104"/>
  <c r="AS104"/>
  <c r="AR104"/>
  <c r="AQ104"/>
  <c r="AP104"/>
  <c r="AO104"/>
  <c r="AN104"/>
  <c r="AM104"/>
  <c r="AL104"/>
  <c r="AK104"/>
  <c r="AJ104"/>
  <c r="AI104"/>
  <c r="AH104"/>
  <c r="AG104"/>
  <c r="AF104"/>
  <c r="AE104"/>
  <c r="AD104"/>
  <c r="AC104"/>
  <c r="AB104"/>
  <c r="AA104"/>
  <c r="Z104"/>
  <c r="Y104"/>
  <c r="X104"/>
  <c r="W104"/>
  <c r="V104"/>
  <c r="U104"/>
  <c r="T104"/>
  <c r="S104"/>
  <c r="R104"/>
  <c r="Q104"/>
  <c r="P104"/>
  <c r="O104"/>
  <c r="N104"/>
  <c r="M104"/>
  <c r="L104"/>
  <c r="K104"/>
  <c r="J104"/>
  <c r="I104"/>
  <c r="H104"/>
  <c r="G104"/>
  <c r="F104"/>
  <c r="E104"/>
  <c r="D104"/>
  <c r="C104"/>
  <c r="AX103"/>
  <c r="AW103"/>
  <c r="AV103"/>
  <c r="AU103"/>
  <c r="AT103"/>
  <c r="AS103"/>
  <c r="AR103"/>
  <c r="AQ103"/>
  <c r="AP103"/>
  <c r="AO103"/>
  <c r="AN103"/>
  <c r="AM103"/>
  <c r="AL103"/>
  <c r="AK103"/>
  <c r="AJ103"/>
  <c r="AI103"/>
  <c r="AH103"/>
  <c r="AG103"/>
  <c r="AF103"/>
  <c r="AE103"/>
  <c r="AD103"/>
  <c r="AC103"/>
  <c r="AB103"/>
  <c r="AA103"/>
  <c r="Z103"/>
  <c r="Y103"/>
  <c r="X103"/>
  <c r="W103"/>
  <c r="V103"/>
  <c r="U103"/>
  <c r="T103"/>
  <c r="S103"/>
  <c r="R103"/>
  <c r="Q103"/>
  <c r="P103"/>
  <c r="O103"/>
  <c r="N103"/>
  <c r="M103"/>
  <c r="L103"/>
  <c r="K103"/>
  <c r="J103"/>
  <c r="I103"/>
  <c r="H103"/>
  <c r="G103"/>
  <c r="F103"/>
  <c r="E103"/>
  <c r="D103"/>
  <c r="C103"/>
  <c r="AX102"/>
  <c r="AW102"/>
  <c r="AV102"/>
  <c r="AU102"/>
  <c r="AT102"/>
  <c r="AS102"/>
  <c r="AR102"/>
  <c r="AQ102"/>
  <c r="AP102"/>
  <c r="AO102"/>
  <c r="AN102"/>
  <c r="AM102"/>
  <c r="AL102"/>
  <c r="AK102"/>
  <c r="AJ102"/>
  <c r="AI102"/>
  <c r="AH102"/>
  <c r="AG102"/>
  <c r="AF102"/>
  <c r="AE102"/>
  <c r="AD102"/>
  <c r="AC102"/>
  <c r="AB102"/>
  <c r="AA102"/>
  <c r="Z102"/>
  <c r="Y102"/>
  <c r="X102"/>
  <c r="W102"/>
  <c r="V102"/>
  <c r="U102"/>
  <c r="T102"/>
  <c r="S102"/>
  <c r="R102"/>
  <c r="Q102"/>
  <c r="P102"/>
  <c r="O102"/>
  <c r="N102"/>
  <c r="M102"/>
  <c r="L102"/>
  <c r="K102"/>
  <c r="J102"/>
  <c r="I102"/>
  <c r="H102"/>
  <c r="G102"/>
  <c r="F102"/>
  <c r="E102"/>
  <c r="D102"/>
  <c r="C102"/>
  <c r="AX101"/>
  <c r="AW101"/>
  <c r="AV101"/>
  <c r="AU101"/>
  <c r="AT101"/>
  <c r="AS101"/>
  <c r="AR101"/>
  <c r="AQ101"/>
  <c r="AP101"/>
  <c r="AO101"/>
  <c r="AN101"/>
  <c r="AM101"/>
  <c r="AL101"/>
  <c r="AK101"/>
  <c r="AJ101"/>
  <c r="AI101"/>
  <c r="AH101"/>
  <c r="AG101"/>
  <c r="AF101"/>
  <c r="AE101"/>
  <c r="AD101"/>
  <c r="AC101"/>
  <c r="AB101"/>
  <c r="AA101"/>
  <c r="Z101"/>
  <c r="Y101"/>
  <c r="X101"/>
  <c r="W101"/>
  <c r="V101"/>
  <c r="U101"/>
  <c r="T101"/>
  <c r="S101"/>
  <c r="R101"/>
  <c r="Q101"/>
  <c r="P101"/>
  <c r="O101"/>
  <c r="N101"/>
  <c r="M101"/>
  <c r="L101"/>
  <c r="K101"/>
  <c r="J101"/>
  <c r="I101"/>
  <c r="H101"/>
  <c r="G101"/>
  <c r="F101"/>
  <c r="E101"/>
  <c r="D101"/>
  <c r="C101"/>
  <c r="AX100"/>
  <c r="AW100"/>
  <c r="AV100"/>
  <c r="AU100"/>
  <c r="AT100"/>
  <c r="AS100"/>
  <c r="AR100"/>
  <c r="AQ100"/>
  <c r="AP100"/>
  <c r="AO100"/>
  <c r="AN100"/>
  <c r="AM100"/>
  <c r="AL100"/>
  <c r="AK100"/>
  <c r="AJ100"/>
  <c r="AI100"/>
  <c r="AH100"/>
  <c r="AG100"/>
  <c r="AF100"/>
  <c r="AE100"/>
  <c r="AD100"/>
  <c r="AC100"/>
  <c r="AB100"/>
  <c r="AA100"/>
  <c r="Z100"/>
  <c r="Y100"/>
  <c r="X100"/>
  <c r="W100"/>
  <c r="V100"/>
  <c r="U100"/>
  <c r="T100"/>
  <c r="S100"/>
  <c r="R100"/>
  <c r="Q100"/>
  <c r="P100"/>
  <c r="O100"/>
  <c r="N100"/>
  <c r="M100"/>
  <c r="L100"/>
  <c r="K100"/>
  <c r="J100"/>
  <c r="I100"/>
  <c r="H100"/>
  <c r="G100"/>
  <c r="F100"/>
  <c r="E100"/>
  <c r="D100"/>
  <c r="C100"/>
  <c r="AX99"/>
  <c r="AW99"/>
  <c r="AV99"/>
  <c r="AU99"/>
  <c r="AT99"/>
  <c r="AS99"/>
  <c r="AR99"/>
  <c r="AQ99"/>
  <c r="AP99"/>
  <c r="AO99"/>
  <c r="AN99"/>
  <c r="AM99"/>
  <c r="AL99"/>
  <c r="AK99"/>
  <c r="AJ99"/>
  <c r="AI99"/>
  <c r="AH99"/>
  <c r="AG99"/>
  <c r="AF99"/>
  <c r="AE99"/>
  <c r="AD99"/>
  <c r="AC99"/>
  <c r="AB99"/>
  <c r="AA99"/>
  <c r="Z99"/>
  <c r="Y99"/>
  <c r="X99"/>
  <c r="W99"/>
  <c r="V99"/>
  <c r="U99"/>
  <c r="T99"/>
  <c r="S99"/>
  <c r="R99"/>
  <c r="Q99"/>
  <c r="P99"/>
  <c r="O99"/>
  <c r="N99"/>
  <c r="M99"/>
  <c r="L99"/>
  <c r="K99"/>
  <c r="J99"/>
  <c r="I99"/>
  <c r="H99"/>
  <c r="G99"/>
  <c r="F99"/>
  <c r="E99"/>
  <c r="D99"/>
  <c r="C99"/>
  <c r="AX98"/>
  <c r="AW98"/>
  <c r="AV98"/>
  <c r="AU98"/>
  <c r="AT98"/>
  <c r="AS98"/>
  <c r="AR98"/>
  <c r="AQ98"/>
  <c r="AP98"/>
  <c r="AO98"/>
  <c r="AN98"/>
  <c r="AM98"/>
  <c r="AL98"/>
  <c r="AK98"/>
  <c r="AJ98"/>
  <c r="AI98"/>
  <c r="AH98"/>
  <c r="AG98"/>
  <c r="AF98"/>
  <c r="AE98"/>
  <c r="AD98"/>
  <c r="AC98"/>
  <c r="AB98"/>
  <c r="AA98"/>
  <c r="Z98"/>
  <c r="Y98"/>
  <c r="X98"/>
  <c r="W98"/>
  <c r="V98"/>
  <c r="U98"/>
  <c r="T98"/>
  <c r="S98"/>
  <c r="R98"/>
  <c r="Q98"/>
  <c r="P98"/>
  <c r="O98"/>
  <c r="N98"/>
  <c r="M98"/>
  <c r="L98"/>
  <c r="K98"/>
  <c r="J98"/>
  <c r="I98"/>
  <c r="H98"/>
  <c r="G98"/>
  <c r="F98"/>
  <c r="E98"/>
  <c r="D98"/>
  <c r="C98"/>
  <c r="AX97"/>
  <c r="AW97"/>
  <c r="AV97"/>
  <c r="AU97"/>
  <c r="AT97"/>
  <c r="AS97"/>
  <c r="AR97"/>
  <c r="AQ97"/>
  <c r="AP97"/>
  <c r="AO97"/>
  <c r="AN97"/>
  <c r="AM97"/>
  <c r="AL97"/>
  <c r="AK97"/>
  <c r="AJ97"/>
  <c r="AI97"/>
  <c r="AH97"/>
  <c r="AG97"/>
  <c r="AF97"/>
  <c r="AE97"/>
  <c r="AD97"/>
  <c r="AC97"/>
  <c r="AB97"/>
  <c r="AA97"/>
  <c r="Z97"/>
  <c r="Y97"/>
  <c r="X97"/>
  <c r="W97"/>
  <c r="V97"/>
  <c r="U97"/>
  <c r="T97"/>
  <c r="S97"/>
  <c r="R97"/>
  <c r="Q97"/>
  <c r="P97"/>
  <c r="O97"/>
  <c r="N97"/>
  <c r="M97"/>
  <c r="L97"/>
  <c r="K97"/>
  <c r="J97"/>
  <c r="I97"/>
  <c r="H97"/>
  <c r="G97"/>
  <c r="F97"/>
  <c r="E97"/>
  <c r="D97"/>
  <c r="C97"/>
  <c r="AX96"/>
  <c r="AW96"/>
  <c r="AV96"/>
  <c r="AU96"/>
  <c r="AT96"/>
  <c r="AS96"/>
  <c r="AR96"/>
  <c r="AQ96"/>
  <c r="AP96"/>
  <c r="AO96"/>
  <c r="AN96"/>
  <c r="AM96"/>
  <c r="AL96"/>
  <c r="AK96"/>
  <c r="AJ96"/>
  <c r="AI96"/>
  <c r="AH96"/>
  <c r="AG96"/>
  <c r="AF96"/>
  <c r="AE96"/>
  <c r="AD96"/>
  <c r="AC96"/>
  <c r="AB96"/>
  <c r="AA96"/>
  <c r="Z96"/>
  <c r="Y96"/>
  <c r="X96"/>
  <c r="W96"/>
  <c r="V96"/>
  <c r="U96"/>
  <c r="T96"/>
  <c r="S96"/>
  <c r="R96"/>
  <c r="Q96"/>
  <c r="P96"/>
  <c r="O96"/>
  <c r="N96"/>
  <c r="M96"/>
  <c r="L96"/>
  <c r="K96"/>
  <c r="J96"/>
  <c r="I96"/>
  <c r="H96"/>
  <c r="G96"/>
  <c r="F96"/>
  <c r="E96"/>
  <c r="D96"/>
  <c r="C96"/>
  <c r="AX95"/>
  <c r="AW95"/>
  <c r="AV95"/>
  <c r="AU95"/>
  <c r="AT95"/>
  <c r="AS95"/>
  <c r="AR95"/>
  <c r="AQ95"/>
  <c r="AP95"/>
  <c r="AO95"/>
  <c r="AN95"/>
  <c r="AM95"/>
  <c r="AL95"/>
  <c r="AK95"/>
  <c r="AJ95"/>
  <c r="AI95"/>
  <c r="AH95"/>
  <c r="AG95"/>
  <c r="AF95"/>
  <c r="AE95"/>
  <c r="AD95"/>
  <c r="AC95"/>
  <c r="AB95"/>
  <c r="AA95"/>
  <c r="Z95"/>
  <c r="Y95"/>
  <c r="X95"/>
  <c r="W95"/>
  <c r="V95"/>
  <c r="U95"/>
  <c r="T95"/>
  <c r="S95"/>
  <c r="R95"/>
  <c r="Q95"/>
  <c r="P95"/>
  <c r="O95"/>
  <c r="N95"/>
  <c r="M95"/>
  <c r="L95"/>
  <c r="K95"/>
  <c r="J95"/>
  <c r="I95"/>
  <c r="H95"/>
  <c r="G95"/>
  <c r="F95"/>
  <c r="E95"/>
  <c r="D95"/>
  <c r="C95"/>
  <c r="AX94"/>
  <c r="AW94"/>
  <c r="AV94"/>
  <c r="AU94"/>
  <c r="AT94"/>
  <c r="AS94"/>
  <c r="AR94"/>
  <c r="AQ94"/>
  <c r="AP94"/>
  <c r="AO94"/>
  <c r="AN94"/>
  <c r="AM94"/>
  <c r="AL94"/>
  <c r="AK94"/>
  <c r="AJ94"/>
  <c r="AI94"/>
  <c r="AH94"/>
  <c r="AG94"/>
  <c r="AF94"/>
  <c r="AE94"/>
  <c r="AD94"/>
  <c r="AC94"/>
  <c r="AB94"/>
  <c r="AA94"/>
  <c r="Z94"/>
  <c r="Y94"/>
  <c r="X94"/>
  <c r="W94"/>
  <c r="V94"/>
  <c r="U94"/>
  <c r="T94"/>
  <c r="S94"/>
  <c r="R94"/>
  <c r="Q94"/>
  <c r="P94"/>
  <c r="O94"/>
  <c r="N94"/>
  <c r="M94"/>
  <c r="L94"/>
  <c r="K94"/>
  <c r="J94"/>
  <c r="I94"/>
  <c r="H94"/>
  <c r="G94"/>
  <c r="F94"/>
  <c r="E94"/>
  <c r="D94"/>
  <c r="C94"/>
  <c r="AX93"/>
  <c r="AW93"/>
  <c r="AV93"/>
  <c r="AU93"/>
  <c r="AT93"/>
  <c r="AS93"/>
  <c r="AR93"/>
  <c r="AQ93"/>
  <c r="AP93"/>
  <c r="AO93"/>
  <c r="AN93"/>
  <c r="AM93"/>
  <c r="AL93"/>
  <c r="AK93"/>
  <c r="AJ93"/>
  <c r="AI93"/>
  <c r="AH93"/>
  <c r="AG93"/>
  <c r="AF93"/>
  <c r="AE93"/>
  <c r="AD93"/>
  <c r="AC93"/>
  <c r="AB93"/>
  <c r="AA93"/>
  <c r="Z93"/>
  <c r="Y93"/>
  <c r="X93"/>
  <c r="W93"/>
  <c r="V93"/>
  <c r="U93"/>
  <c r="T93"/>
  <c r="S93"/>
  <c r="R93"/>
  <c r="Q93"/>
  <c r="P93"/>
  <c r="O93"/>
  <c r="N93"/>
  <c r="M93"/>
  <c r="L93"/>
  <c r="K93"/>
  <c r="J93"/>
  <c r="I93"/>
  <c r="H93"/>
  <c r="G93"/>
  <c r="F93"/>
  <c r="E93"/>
  <c r="D93"/>
  <c r="C93"/>
  <c r="AX92"/>
  <c r="AW92"/>
  <c r="AV92"/>
  <c r="AU92"/>
  <c r="AT92"/>
  <c r="AS92"/>
  <c r="AR92"/>
  <c r="AQ92"/>
  <c r="AP92"/>
  <c r="AO92"/>
  <c r="AN92"/>
  <c r="AM92"/>
  <c r="AL92"/>
  <c r="AK92"/>
  <c r="AJ92"/>
  <c r="AI92"/>
  <c r="AH92"/>
  <c r="AG92"/>
  <c r="AF92"/>
  <c r="AE92"/>
  <c r="AD92"/>
  <c r="AC92"/>
  <c r="AB92"/>
  <c r="AA92"/>
  <c r="Z92"/>
  <c r="Y92"/>
  <c r="X92"/>
  <c r="W92"/>
  <c r="V92"/>
  <c r="U92"/>
  <c r="T92"/>
  <c r="S92"/>
  <c r="R92"/>
  <c r="Q92"/>
  <c r="P92"/>
  <c r="O92"/>
  <c r="N92"/>
  <c r="M92"/>
  <c r="L92"/>
  <c r="K92"/>
  <c r="J92"/>
  <c r="I92"/>
  <c r="H92"/>
  <c r="G92"/>
  <c r="F92"/>
  <c r="E92"/>
  <c r="D92"/>
  <c r="C92"/>
  <c r="AX91"/>
  <c r="AW91"/>
  <c r="AV91"/>
  <c r="AU91"/>
  <c r="AT91"/>
  <c r="AS91"/>
  <c r="AR91"/>
  <c r="AQ91"/>
  <c r="AP91"/>
  <c r="AO91"/>
  <c r="AN91"/>
  <c r="AM91"/>
  <c r="AL91"/>
  <c r="AK91"/>
  <c r="AJ91"/>
  <c r="AI91"/>
  <c r="AH91"/>
  <c r="AG91"/>
  <c r="AF91"/>
  <c r="AE91"/>
  <c r="AD91"/>
  <c r="AC91"/>
  <c r="AB91"/>
  <c r="AA91"/>
  <c r="Z91"/>
  <c r="Y91"/>
  <c r="X91"/>
  <c r="W91"/>
  <c r="V91"/>
  <c r="U91"/>
  <c r="T91"/>
  <c r="S91"/>
  <c r="R91"/>
  <c r="Q91"/>
  <c r="P91"/>
  <c r="O91"/>
  <c r="N91"/>
  <c r="M91"/>
  <c r="L91"/>
  <c r="K91"/>
  <c r="J91"/>
  <c r="I91"/>
  <c r="H91"/>
  <c r="G91"/>
  <c r="F91"/>
  <c r="E91"/>
  <c r="D91"/>
  <c r="C91"/>
  <c r="AX90"/>
  <c r="AW90"/>
  <c r="AV90"/>
  <c r="AU90"/>
  <c r="AT90"/>
  <c r="AS90"/>
  <c r="AR90"/>
  <c r="AQ90"/>
  <c r="AP90"/>
  <c r="AO90"/>
  <c r="AN90"/>
  <c r="AM90"/>
  <c r="AL90"/>
  <c r="AK90"/>
  <c r="AJ90"/>
  <c r="AI90"/>
  <c r="AH90"/>
  <c r="AG90"/>
  <c r="AF90"/>
  <c r="AE90"/>
  <c r="AD90"/>
  <c r="AC90"/>
  <c r="AB90"/>
  <c r="AA90"/>
  <c r="Z90"/>
  <c r="Y90"/>
  <c r="X90"/>
  <c r="W90"/>
  <c r="V90"/>
  <c r="U90"/>
  <c r="T90"/>
  <c r="S90"/>
  <c r="R90"/>
  <c r="Q90"/>
  <c r="P90"/>
  <c r="O90"/>
  <c r="N90"/>
  <c r="M90"/>
  <c r="L90"/>
  <c r="K90"/>
  <c r="J90"/>
  <c r="I90"/>
  <c r="H90"/>
  <c r="G90"/>
  <c r="F90"/>
  <c r="E90"/>
  <c r="D90"/>
  <c r="C90"/>
  <c r="AX89"/>
  <c r="AW89"/>
  <c r="AV89"/>
  <c r="AU89"/>
  <c r="AT89"/>
  <c r="AS89"/>
  <c r="AR89"/>
  <c r="AQ89"/>
  <c r="AP89"/>
  <c r="AO89"/>
  <c r="AN89"/>
  <c r="AM89"/>
  <c r="AL89"/>
  <c r="AK89"/>
  <c r="AJ89"/>
  <c r="AI89"/>
  <c r="AH89"/>
  <c r="AG89"/>
  <c r="AF89"/>
  <c r="AE89"/>
  <c r="AD89"/>
  <c r="AC89"/>
  <c r="AB89"/>
  <c r="AA89"/>
  <c r="Z89"/>
  <c r="Y89"/>
  <c r="X89"/>
  <c r="W89"/>
  <c r="V89"/>
  <c r="U89"/>
  <c r="T89"/>
  <c r="S89"/>
  <c r="R89"/>
  <c r="Q89"/>
  <c r="P89"/>
  <c r="O89"/>
  <c r="N89"/>
  <c r="M89"/>
  <c r="L89"/>
  <c r="K89"/>
  <c r="J89"/>
  <c r="I89"/>
  <c r="H89"/>
  <c r="G89"/>
  <c r="F89"/>
  <c r="E89"/>
  <c r="D89"/>
  <c r="C89"/>
  <c r="AX88"/>
  <c r="AW88"/>
  <c r="AV88"/>
  <c r="AU88"/>
  <c r="AT88"/>
  <c r="AS88"/>
  <c r="AR88"/>
  <c r="AQ88"/>
  <c r="AP88"/>
  <c r="AO88"/>
  <c r="AN88"/>
  <c r="AM88"/>
  <c r="AL88"/>
  <c r="AK88"/>
  <c r="AJ88"/>
  <c r="AI88"/>
  <c r="AH88"/>
  <c r="AG88"/>
  <c r="AF88"/>
  <c r="AE88"/>
  <c r="AD88"/>
  <c r="AC88"/>
  <c r="AB88"/>
  <c r="AA88"/>
  <c r="Z88"/>
  <c r="Y88"/>
  <c r="X88"/>
  <c r="W88"/>
  <c r="V88"/>
  <c r="U88"/>
  <c r="T88"/>
  <c r="S88"/>
  <c r="R88"/>
  <c r="Q88"/>
  <c r="P88"/>
  <c r="O88"/>
  <c r="N88"/>
  <c r="M88"/>
  <c r="L88"/>
  <c r="K88"/>
  <c r="J88"/>
  <c r="I88"/>
  <c r="H88"/>
  <c r="G88"/>
  <c r="F88"/>
  <c r="E88"/>
  <c r="D88"/>
  <c r="C88"/>
  <c r="AX87"/>
  <c r="AW87"/>
  <c r="AV87"/>
  <c r="AU87"/>
  <c r="AT87"/>
  <c r="AS87"/>
  <c r="AR87"/>
  <c r="AQ87"/>
  <c r="AP87"/>
  <c r="AO87"/>
  <c r="AN87"/>
  <c r="AM87"/>
  <c r="AL87"/>
  <c r="AK87"/>
  <c r="AJ87"/>
  <c r="AI87"/>
  <c r="AH87"/>
  <c r="AG87"/>
  <c r="AF87"/>
  <c r="AE87"/>
  <c r="AD87"/>
  <c r="AC87"/>
  <c r="AB87"/>
  <c r="AA87"/>
  <c r="Z87"/>
  <c r="Y87"/>
  <c r="X87"/>
  <c r="W87"/>
  <c r="V87"/>
  <c r="U87"/>
  <c r="T87"/>
  <c r="S87"/>
  <c r="R87"/>
  <c r="Q87"/>
  <c r="P87"/>
  <c r="O87"/>
  <c r="N87"/>
  <c r="M87"/>
  <c r="L87"/>
  <c r="K87"/>
  <c r="J87"/>
  <c r="I87"/>
  <c r="H87"/>
  <c r="G87"/>
  <c r="F87"/>
  <c r="E87"/>
  <c r="D87"/>
  <c r="C87"/>
  <c r="AX86"/>
  <c r="AW86"/>
  <c r="AV86"/>
  <c r="AU86"/>
  <c r="AT86"/>
  <c r="AS86"/>
  <c r="AR86"/>
  <c r="AQ86"/>
  <c r="AP86"/>
  <c r="AO86"/>
  <c r="AN86"/>
  <c r="AM86"/>
  <c r="AL86"/>
  <c r="AK86"/>
  <c r="AJ86"/>
  <c r="AI86"/>
  <c r="AH86"/>
  <c r="AG86"/>
  <c r="AF86"/>
  <c r="AE86"/>
  <c r="AD86"/>
  <c r="AC86"/>
  <c r="AB86"/>
  <c r="AA86"/>
  <c r="Z86"/>
  <c r="Y86"/>
  <c r="X86"/>
  <c r="W86"/>
  <c r="V86"/>
  <c r="U86"/>
  <c r="T86"/>
  <c r="S86"/>
  <c r="R86"/>
  <c r="Q86"/>
  <c r="P86"/>
  <c r="O86"/>
  <c r="N86"/>
  <c r="M86"/>
  <c r="L86"/>
  <c r="K86"/>
  <c r="J86"/>
  <c r="I86"/>
  <c r="H86"/>
  <c r="G86"/>
  <c r="F86"/>
  <c r="E86"/>
  <c r="D86"/>
  <c r="C86"/>
  <c r="AX85"/>
  <c r="AW85"/>
  <c r="AV85"/>
  <c r="AU85"/>
  <c r="AT85"/>
  <c r="AS85"/>
  <c r="AR85"/>
  <c r="AQ85"/>
  <c r="AP85"/>
  <c r="AO85"/>
  <c r="AN85"/>
  <c r="AM85"/>
  <c r="AL85"/>
  <c r="AK85"/>
  <c r="AJ85"/>
  <c r="AI85"/>
  <c r="AH85"/>
  <c r="AG85"/>
  <c r="AF85"/>
  <c r="AE85"/>
  <c r="AD85"/>
  <c r="AC85"/>
  <c r="AB85"/>
  <c r="AA85"/>
  <c r="Z85"/>
  <c r="Y85"/>
  <c r="X85"/>
  <c r="W85"/>
  <c r="V85"/>
  <c r="U85"/>
  <c r="T85"/>
  <c r="S85"/>
  <c r="R85"/>
  <c r="Q85"/>
  <c r="P85"/>
  <c r="O85"/>
  <c r="N85"/>
  <c r="M85"/>
  <c r="L85"/>
  <c r="K85"/>
  <c r="J85"/>
  <c r="I85"/>
  <c r="H85"/>
  <c r="G85"/>
  <c r="F85"/>
  <c r="E85"/>
  <c r="D85"/>
  <c r="C85"/>
  <c r="AX84"/>
  <c r="AW84"/>
  <c r="AV84"/>
  <c r="AU84"/>
  <c r="AT84"/>
  <c r="AS84"/>
  <c r="AR84"/>
  <c r="AQ84"/>
  <c r="AP84"/>
  <c r="AO84"/>
  <c r="AN84"/>
  <c r="AM84"/>
  <c r="AL84"/>
  <c r="AK84"/>
  <c r="AJ84"/>
  <c r="AI84"/>
  <c r="AH84"/>
  <c r="AG84"/>
  <c r="AF84"/>
  <c r="AE84"/>
  <c r="AD84"/>
  <c r="AC84"/>
  <c r="AB84"/>
  <c r="AA84"/>
  <c r="Z84"/>
  <c r="Y84"/>
  <c r="X84"/>
  <c r="W84"/>
  <c r="V84"/>
  <c r="U84"/>
  <c r="T84"/>
  <c r="S84"/>
  <c r="R84"/>
  <c r="Q84"/>
  <c r="P84"/>
  <c r="O84"/>
  <c r="N84"/>
  <c r="M84"/>
  <c r="L84"/>
  <c r="K84"/>
  <c r="J84"/>
  <c r="I84"/>
  <c r="H84"/>
  <c r="G84"/>
  <c r="F84"/>
  <c r="E84"/>
  <c r="D84"/>
  <c r="C84"/>
  <c r="AX83"/>
  <c r="AW83"/>
  <c r="AV83"/>
  <c r="AU83"/>
  <c r="AT83"/>
  <c r="AS83"/>
  <c r="AR83"/>
  <c r="AQ83"/>
  <c r="AP83"/>
  <c r="AO83"/>
  <c r="AN83"/>
  <c r="AM83"/>
  <c r="AL83"/>
  <c r="AK83"/>
  <c r="AJ83"/>
  <c r="AI83"/>
  <c r="AH83"/>
  <c r="AG83"/>
  <c r="AF83"/>
  <c r="AE83"/>
  <c r="AD83"/>
  <c r="AC83"/>
  <c r="AB83"/>
  <c r="AA83"/>
  <c r="Z83"/>
  <c r="Y83"/>
  <c r="X83"/>
  <c r="W83"/>
  <c r="V83"/>
  <c r="U83"/>
  <c r="T83"/>
  <c r="S83"/>
  <c r="R83"/>
  <c r="Q83"/>
  <c r="P83"/>
  <c r="O83"/>
  <c r="N83"/>
  <c r="M83"/>
  <c r="L83"/>
  <c r="K83"/>
  <c r="J83"/>
  <c r="I83"/>
  <c r="H83"/>
  <c r="G83"/>
  <c r="F83"/>
  <c r="E83"/>
  <c r="D83"/>
  <c r="C83"/>
  <c r="AX82"/>
  <c r="AW82"/>
  <c r="AV82"/>
  <c r="AU82"/>
  <c r="AT82"/>
  <c r="AS82"/>
  <c r="AR82"/>
  <c r="AQ82"/>
  <c r="AP82"/>
  <c r="AO82"/>
  <c r="AN82"/>
  <c r="AM82"/>
  <c r="AL82"/>
  <c r="AK82"/>
  <c r="AJ82"/>
  <c r="AI82"/>
  <c r="AH82"/>
  <c r="AG82"/>
  <c r="AF82"/>
  <c r="AE82"/>
  <c r="AD82"/>
  <c r="AC82"/>
  <c r="AB82"/>
  <c r="AA82"/>
  <c r="Z82"/>
  <c r="Y82"/>
  <c r="X82"/>
  <c r="W82"/>
  <c r="V82"/>
  <c r="U82"/>
  <c r="T82"/>
  <c r="S82"/>
  <c r="R82"/>
  <c r="Q82"/>
  <c r="P82"/>
  <c r="O82"/>
  <c r="N82"/>
  <c r="M82"/>
  <c r="L82"/>
  <c r="K82"/>
  <c r="J82"/>
  <c r="I82"/>
  <c r="H82"/>
  <c r="G82"/>
  <c r="F82"/>
  <c r="E82"/>
  <c r="D82"/>
  <c r="C82"/>
  <c r="AX81"/>
  <c r="AW81"/>
  <c r="AV81"/>
  <c r="AU81"/>
  <c r="AT81"/>
  <c r="AS81"/>
  <c r="AR81"/>
  <c r="AQ81"/>
  <c r="AP81"/>
  <c r="AO81"/>
  <c r="AN81"/>
  <c r="AM81"/>
  <c r="AL81"/>
  <c r="AK81"/>
  <c r="AJ81"/>
  <c r="AI81"/>
  <c r="AH81"/>
  <c r="AG81"/>
  <c r="AF81"/>
  <c r="AE81"/>
  <c r="AD81"/>
  <c r="AC81"/>
  <c r="AB81"/>
  <c r="AA81"/>
  <c r="Z81"/>
  <c r="Y81"/>
  <c r="X81"/>
  <c r="W81"/>
  <c r="V81"/>
  <c r="U81"/>
  <c r="T81"/>
  <c r="S81"/>
  <c r="R81"/>
  <c r="Q81"/>
  <c r="P81"/>
  <c r="O81"/>
  <c r="N81"/>
  <c r="M81"/>
  <c r="L81"/>
  <c r="K81"/>
  <c r="J81"/>
  <c r="I81"/>
  <c r="H81"/>
  <c r="G81"/>
  <c r="F81"/>
  <c r="E81"/>
  <c r="D81"/>
  <c r="C81"/>
  <c r="AX80"/>
  <c r="AW80"/>
  <c r="AV80"/>
  <c r="AU80"/>
  <c r="AT80"/>
  <c r="AS80"/>
  <c r="AR80"/>
  <c r="AQ80"/>
  <c r="AP80"/>
  <c r="AO80"/>
  <c r="AN80"/>
  <c r="AM80"/>
  <c r="AL80"/>
  <c r="AK80"/>
  <c r="AJ80"/>
  <c r="AI80"/>
  <c r="AH80"/>
  <c r="AG80"/>
  <c r="AF80"/>
  <c r="AE80"/>
  <c r="AD80"/>
  <c r="AC80"/>
  <c r="AB80"/>
  <c r="AA80"/>
  <c r="Z80"/>
  <c r="Y80"/>
  <c r="X80"/>
  <c r="W80"/>
  <c r="V80"/>
  <c r="U80"/>
  <c r="T80"/>
  <c r="S80"/>
  <c r="R80"/>
  <c r="Q80"/>
  <c r="P80"/>
  <c r="O80"/>
  <c r="N80"/>
  <c r="M80"/>
  <c r="L80"/>
  <c r="K80"/>
  <c r="J80"/>
  <c r="I80"/>
  <c r="H80"/>
  <c r="G80"/>
  <c r="F80"/>
  <c r="E80"/>
  <c r="D80"/>
  <c r="C80"/>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D79"/>
  <c r="C79"/>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D78"/>
  <c r="C78"/>
  <c r="AX77"/>
  <c r="AW77"/>
  <c r="AV77"/>
  <c r="AU77"/>
  <c r="AT77"/>
  <c r="AS77"/>
  <c r="AR77"/>
  <c r="AQ77"/>
  <c r="AP77"/>
  <c r="AO77"/>
  <c r="AN77"/>
  <c r="AM77"/>
  <c r="AL77"/>
  <c r="AK77"/>
  <c r="AJ77"/>
  <c r="AI77"/>
  <c r="AH77"/>
  <c r="AG77"/>
  <c r="AF77"/>
  <c r="AE77"/>
  <c r="AD77"/>
  <c r="AC77"/>
  <c r="AB77"/>
  <c r="AA77"/>
  <c r="Z77"/>
  <c r="Y77"/>
  <c r="X77"/>
  <c r="W77"/>
  <c r="V77"/>
  <c r="U77"/>
  <c r="T77"/>
  <c r="S77"/>
  <c r="R77"/>
  <c r="Q77"/>
  <c r="P77"/>
  <c r="O77"/>
  <c r="N77"/>
  <c r="M77"/>
  <c r="L77"/>
  <c r="K77"/>
  <c r="J77"/>
  <c r="I77"/>
  <c r="H77"/>
  <c r="G77"/>
  <c r="F77"/>
  <c r="E77"/>
  <c r="D77"/>
  <c r="C77"/>
  <c r="AX76"/>
  <c r="AW76"/>
  <c r="AV76"/>
  <c r="AU76"/>
  <c r="AT76"/>
  <c r="AS76"/>
  <c r="AR76"/>
  <c r="AQ76"/>
  <c r="AP76"/>
  <c r="AO76"/>
  <c r="AN76"/>
  <c r="AM76"/>
  <c r="AL76"/>
  <c r="AK76"/>
  <c r="AJ76"/>
  <c r="AI76"/>
  <c r="AH76"/>
  <c r="AG76"/>
  <c r="AF76"/>
  <c r="AE76"/>
  <c r="AD76"/>
  <c r="AC76"/>
  <c r="AB76"/>
  <c r="AA76"/>
  <c r="Z76"/>
  <c r="Y76"/>
  <c r="X76"/>
  <c r="W76"/>
  <c r="V76"/>
  <c r="U76"/>
  <c r="T76"/>
  <c r="S76"/>
  <c r="R76"/>
  <c r="Q76"/>
  <c r="P76"/>
  <c r="O76"/>
  <c r="N76"/>
  <c r="M76"/>
  <c r="L76"/>
  <c r="K76"/>
  <c r="J76"/>
  <c r="I76"/>
  <c r="H76"/>
  <c r="G76"/>
  <c r="F76"/>
  <c r="E76"/>
  <c r="D76"/>
  <c r="C76"/>
  <c r="AX75"/>
  <c r="AW75"/>
  <c r="AV75"/>
  <c r="AU75"/>
  <c r="AT75"/>
  <c r="AS75"/>
  <c r="AR75"/>
  <c r="AQ75"/>
  <c r="AP75"/>
  <c r="AO75"/>
  <c r="AN75"/>
  <c r="AM75"/>
  <c r="AL75"/>
  <c r="AK75"/>
  <c r="AJ75"/>
  <c r="AI75"/>
  <c r="AH75"/>
  <c r="AG75"/>
  <c r="AF75"/>
  <c r="AE75"/>
  <c r="AD75"/>
  <c r="AC75"/>
  <c r="AB75"/>
  <c r="AA75"/>
  <c r="Z75"/>
  <c r="Y75"/>
  <c r="X75"/>
  <c r="W75"/>
  <c r="V75"/>
  <c r="U75"/>
  <c r="T75"/>
  <c r="S75"/>
  <c r="R75"/>
  <c r="Q75"/>
  <c r="P75"/>
  <c r="O75"/>
  <c r="N75"/>
  <c r="M75"/>
  <c r="L75"/>
  <c r="K75"/>
  <c r="J75"/>
  <c r="I75"/>
  <c r="H75"/>
  <c r="G75"/>
  <c r="F75"/>
  <c r="E75"/>
  <c r="D75"/>
  <c r="C75"/>
  <c r="AX74"/>
  <c r="AW74"/>
  <c r="AV74"/>
  <c r="AU74"/>
  <c r="AT74"/>
  <c r="AS74"/>
  <c r="AR74"/>
  <c r="AQ74"/>
  <c r="AP74"/>
  <c r="AO74"/>
  <c r="AN74"/>
  <c r="AM74"/>
  <c r="AL74"/>
  <c r="AK74"/>
  <c r="AJ74"/>
  <c r="AI74"/>
  <c r="AH74"/>
  <c r="AG74"/>
  <c r="AF74"/>
  <c r="AE74"/>
  <c r="AD74"/>
  <c r="AC74"/>
  <c r="AB74"/>
  <c r="AA74"/>
  <c r="Z74"/>
  <c r="Y74"/>
  <c r="X74"/>
  <c r="W74"/>
  <c r="V74"/>
  <c r="U74"/>
  <c r="T74"/>
  <c r="S74"/>
  <c r="R74"/>
  <c r="Q74"/>
  <c r="P74"/>
  <c r="O74"/>
  <c r="N74"/>
  <c r="M74"/>
  <c r="L74"/>
  <c r="K74"/>
  <c r="J74"/>
  <c r="I74"/>
  <c r="H74"/>
  <c r="G74"/>
  <c r="F74"/>
  <c r="E74"/>
  <c r="D74"/>
  <c r="C74"/>
  <c r="AX73"/>
  <c r="AW73"/>
  <c r="AV73"/>
  <c r="AU73"/>
  <c r="AT73"/>
  <c r="AS73"/>
  <c r="AR73"/>
  <c r="AQ73"/>
  <c r="AP73"/>
  <c r="AO73"/>
  <c r="AN73"/>
  <c r="AM73"/>
  <c r="AL73"/>
  <c r="AK73"/>
  <c r="AJ73"/>
  <c r="AI73"/>
  <c r="AH73"/>
  <c r="AG73"/>
  <c r="AF73"/>
  <c r="AE73"/>
  <c r="AD73"/>
  <c r="AC73"/>
  <c r="AB73"/>
  <c r="AA73"/>
  <c r="Z73"/>
  <c r="Y73"/>
  <c r="X73"/>
  <c r="W73"/>
  <c r="V73"/>
  <c r="U73"/>
  <c r="T73"/>
  <c r="S73"/>
  <c r="R73"/>
  <c r="Q73"/>
  <c r="P73"/>
  <c r="O73"/>
  <c r="N73"/>
  <c r="M73"/>
  <c r="L73"/>
  <c r="K73"/>
  <c r="J73"/>
  <c r="I73"/>
  <c r="H73"/>
  <c r="G73"/>
  <c r="F73"/>
  <c r="E73"/>
  <c r="D73"/>
  <c r="C73"/>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D72"/>
  <c r="C72"/>
  <c r="AX71"/>
  <c r="AW71"/>
  <c r="AV71"/>
  <c r="AU71"/>
  <c r="AT71"/>
  <c r="AS71"/>
  <c r="AR71"/>
  <c r="AQ71"/>
  <c r="AP71"/>
  <c r="AO71"/>
  <c r="AN71"/>
  <c r="AM71"/>
  <c r="AL71"/>
  <c r="AK71"/>
  <c r="AJ71"/>
  <c r="AI71"/>
  <c r="AH71"/>
  <c r="AG71"/>
  <c r="AF71"/>
  <c r="AE71"/>
  <c r="AD71"/>
  <c r="AC71"/>
  <c r="AB71"/>
  <c r="AA71"/>
  <c r="Z71"/>
  <c r="Y71"/>
  <c r="X71"/>
  <c r="W71"/>
  <c r="V71"/>
  <c r="U71"/>
  <c r="T71"/>
  <c r="S71"/>
  <c r="R71"/>
  <c r="Q71"/>
  <c r="P71"/>
  <c r="O71"/>
  <c r="N71"/>
  <c r="M71"/>
  <c r="L71"/>
  <c r="K71"/>
  <c r="J71"/>
  <c r="I71"/>
  <c r="H71"/>
  <c r="G71"/>
  <c r="F71"/>
  <c r="E71"/>
  <c r="D71"/>
  <c r="C71"/>
  <c r="AX70"/>
  <c r="AW70"/>
  <c r="AV70"/>
  <c r="AU70"/>
  <c r="AT70"/>
  <c r="AS70"/>
  <c r="AR70"/>
  <c r="AQ70"/>
  <c r="AP70"/>
  <c r="AO70"/>
  <c r="AN70"/>
  <c r="AM70"/>
  <c r="AL70"/>
  <c r="AK70"/>
  <c r="AJ70"/>
  <c r="AI70"/>
  <c r="AH70"/>
  <c r="AG70"/>
  <c r="AF70"/>
  <c r="AE70"/>
  <c r="AD70"/>
  <c r="AC70"/>
  <c r="AB70"/>
  <c r="AA70"/>
  <c r="Z70"/>
  <c r="Y70"/>
  <c r="X70"/>
  <c r="W70"/>
  <c r="V70"/>
  <c r="U70"/>
  <c r="T70"/>
  <c r="S70"/>
  <c r="R70"/>
  <c r="Q70"/>
  <c r="P70"/>
  <c r="O70"/>
  <c r="N70"/>
  <c r="M70"/>
  <c r="L70"/>
  <c r="K70"/>
  <c r="J70"/>
  <c r="I70"/>
  <c r="H70"/>
  <c r="G70"/>
  <c r="F70"/>
  <c r="E70"/>
  <c r="D70"/>
  <c r="C70"/>
  <c r="AX69"/>
  <c r="AW69"/>
  <c r="AV69"/>
  <c r="AU69"/>
  <c r="AT69"/>
  <c r="AS69"/>
  <c r="AR69"/>
  <c r="AQ69"/>
  <c r="AP69"/>
  <c r="AO69"/>
  <c r="AN69"/>
  <c r="AM69"/>
  <c r="AL69"/>
  <c r="AK69"/>
  <c r="AJ69"/>
  <c r="AI69"/>
  <c r="AH69"/>
  <c r="AG69"/>
  <c r="AF69"/>
  <c r="AE69"/>
  <c r="AD69"/>
  <c r="AC69"/>
  <c r="AB69"/>
  <c r="AA69"/>
  <c r="Z69"/>
  <c r="Y69"/>
  <c r="X69"/>
  <c r="W69"/>
  <c r="V69"/>
  <c r="U69"/>
  <c r="T69"/>
  <c r="S69"/>
  <c r="R69"/>
  <c r="Q69"/>
  <c r="P69"/>
  <c r="O69"/>
  <c r="N69"/>
  <c r="M69"/>
  <c r="L69"/>
  <c r="K69"/>
  <c r="J69"/>
  <c r="I69"/>
  <c r="H69"/>
  <c r="G69"/>
  <c r="F69"/>
  <c r="E69"/>
  <c r="D69"/>
  <c r="C69"/>
  <c r="AX68"/>
  <c r="AW68"/>
  <c r="AV68"/>
  <c r="AU68"/>
  <c r="AT68"/>
  <c r="AS68"/>
  <c r="AR68"/>
  <c r="AQ68"/>
  <c r="AP68"/>
  <c r="AO68"/>
  <c r="AN68"/>
  <c r="AM68"/>
  <c r="AL68"/>
  <c r="AK68"/>
  <c r="AJ68"/>
  <c r="AI68"/>
  <c r="AH68"/>
  <c r="AG68"/>
  <c r="AF68"/>
  <c r="AE68"/>
  <c r="AD68"/>
  <c r="AC68"/>
  <c r="AB68"/>
  <c r="AA68"/>
  <c r="Z68"/>
  <c r="Y68"/>
  <c r="X68"/>
  <c r="W68"/>
  <c r="V68"/>
  <c r="U68"/>
  <c r="T68"/>
  <c r="S68"/>
  <c r="R68"/>
  <c r="Q68"/>
  <c r="P68"/>
  <c r="O68"/>
  <c r="N68"/>
  <c r="M68"/>
  <c r="L68"/>
  <c r="K68"/>
  <c r="J68"/>
  <c r="I68"/>
  <c r="H68"/>
  <c r="G68"/>
  <c r="F68"/>
  <c r="E68"/>
  <c r="D68"/>
  <c r="C68"/>
  <c r="AX67"/>
  <c r="AW67"/>
  <c r="AV67"/>
  <c r="AU67"/>
  <c r="AT67"/>
  <c r="AS67"/>
  <c r="AR67"/>
  <c r="AQ67"/>
  <c r="AP67"/>
  <c r="AO67"/>
  <c r="AN67"/>
  <c r="AM67"/>
  <c r="AL67"/>
  <c r="AK67"/>
  <c r="AJ67"/>
  <c r="AI67"/>
  <c r="AH67"/>
  <c r="AG67"/>
  <c r="AF67"/>
  <c r="AE67"/>
  <c r="AD67"/>
  <c r="AC67"/>
  <c r="AB67"/>
  <c r="AA67"/>
  <c r="Z67"/>
  <c r="Y67"/>
  <c r="X67"/>
  <c r="W67"/>
  <c r="V67"/>
  <c r="U67"/>
  <c r="T67"/>
  <c r="S67"/>
  <c r="R67"/>
  <c r="Q67"/>
  <c r="P67"/>
  <c r="O67"/>
  <c r="N67"/>
  <c r="M67"/>
  <c r="L67"/>
  <c r="K67"/>
  <c r="J67"/>
  <c r="I67"/>
  <c r="H67"/>
  <c r="G67"/>
  <c r="F67"/>
  <c r="E67"/>
  <c r="D67"/>
  <c r="C67"/>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H66"/>
  <c r="G66"/>
  <c r="F66"/>
  <c r="E66"/>
  <c r="D66"/>
  <c r="C66"/>
  <c r="AX65"/>
  <c r="AW65"/>
  <c r="AV65"/>
  <c r="AU65"/>
  <c r="AT65"/>
  <c r="AS65"/>
  <c r="AR65"/>
  <c r="AQ65"/>
  <c r="AP65"/>
  <c r="AO65"/>
  <c r="AN65"/>
  <c r="AM65"/>
  <c r="AL65"/>
  <c r="AK65"/>
  <c r="AJ65"/>
  <c r="AI65"/>
  <c r="AH65"/>
  <c r="AG65"/>
  <c r="AF65"/>
  <c r="AE65"/>
  <c r="AD65"/>
  <c r="AC65"/>
  <c r="AB65"/>
  <c r="AA65"/>
  <c r="Z65"/>
  <c r="Y65"/>
  <c r="X65"/>
  <c r="W65"/>
  <c r="V65"/>
  <c r="U65"/>
  <c r="T65"/>
  <c r="S65"/>
  <c r="R65"/>
  <c r="Q65"/>
  <c r="P65"/>
  <c r="O65"/>
  <c r="N65"/>
  <c r="M65"/>
  <c r="L65"/>
  <c r="K65"/>
  <c r="J65"/>
  <c r="I65"/>
  <c r="H65"/>
  <c r="G65"/>
  <c r="F65"/>
  <c r="E65"/>
  <c r="D65"/>
  <c r="C65"/>
  <c r="AX64"/>
  <c r="AW64"/>
  <c r="AV64"/>
  <c r="AU64"/>
  <c r="AT64"/>
  <c r="AS64"/>
  <c r="AR64"/>
  <c r="AQ64"/>
  <c r="AP64"/>
  <c r="AO64"/>
  <c r="AN64"/>
  <c r="AM64"/>
  <c r="AL64"/>
  <c r="AK64"/>
  <c r="AJ64"/>
  <c r="AI64"/>
  <c r="AH64"/>
  <c r="AG64"/>
  <c r="AF64"/>
  <c r="AE64"/>
  <c r="AD64"/>
  <c r="AC64"/>
  <c r="AB64"/>
  <c r="AA64"/>
  <c r="Z64"/>
  <c r="Y64"/>
  <c r="X64"/>
  <c r="W64"/>
  <c r="V64"/>
  <c r="U64"/>
  <c r="T64"/>
  <c r="S64"/>
  <c r="R64"/>
  <c r="Q64"/>
  <c r="P64"/>
  <c r="O64"/>
  <c r="N64"/>
  <c r="M64"/>
  <c r="L64"/>
  <c r="K64"/>
  <c r="J64"/>
  <c r="I64"/>
  <c r="H64"/>
  <c r="G64"/>
  <c r="F64"/>
  <c r="E64"/>
  <c r="D64"/>
  <c r="C64"/>
  <c r="AX63"/>
  <c r="AW63"/>
  <c r="AV63"/>
  <c r="AU63"/>
  <c r="AT63"/>
  <c r="AS63"/>
  <c r="AR63"/>
  <c r="AQ63"/>
  <c r="AP63"/>
  <c r="AO63"/>
  <c r="AN63"/>
  <c r="AM63"/>
  <c r="AL63"/>
  <c r="AK63"/>
  <c r="AJ63"/>
  <c r="AI63"/>
  <c r="AH63"/>
  <c r="AG63"/>
  <c r="AF63"/>
  <c r="AE63"/>
  <c r="AD63"/>
  <c r="AC63"/>
  <c r="AB63"/>
  <c r="AA63"/>
  <c r="Z63"/>
  <c r="Y63"/>
  <c r="X63"/>
  <c r="W63"/>
  <c r="V63"/>
  <c r="U63"/>
  <c r="T63"/>
  <c r="S63"/>
  <c r="R63"/>
  <c r="Q63"/>
  <c r="P63"/>
  <c r="O63"/>
  <c r="N63"/>
  <c r="M63"/>
  <c r="L63"/>
  <c r="K63"/>
  <c r="J63"/>
  <c r="I63"/>
  <c r="H63"/>
  <c r="G63"/>
  <c r="F63"/>
  <c r="E63"/>
  <c r="D63"/>
  <c r="C63"/>
  <c r="AX62"/>
  <c r="AW62"/>
  <c r="AV62"/>
  <c r="AU62"/>
  <c r="AT62"/>
  <c r="AS62"/>
  <c r="AR62"/>
  <c r="AQ62"/>
  <c r="AP62"/>
  <c r="AO62"/>
  <c r="AN62"/>
  <c r="AM62"/>
  <c r="AL62"/>
  <c r="AK62"/>
  <c r="AJ62"/>
  <c r="AI62"/>
  <c r="AH62"/>
  <c r="AG62"/>
  <c r="AF62"/>
  <c r="AE62"/>
  <c r="AD62"/>
  <c r="AC62"/>
  <c r="AB62"/>
  <c r="AA62"/>
  <c r="Z62"/>
  <c r="Y62"/>
  <c r="X62"/>
  <c r="W62"/>
  <c r="V62"/>
  <c r="U62"/>
  <c r="T62"/>
  <c r="S62"/>
  <c r="R62"/>
  <c r="Q62"/>
  <c r="P62"/>
  <c r="O62"/>
  <c r="N62"/>
  <c r="M62"/>
  <c r="L62"/>
  <c r="K62"/>
  <c r="J62"/>
  <c r="I62"/>
  <c r="H62"/>
  <c r="G62"/>
  <c r="F62"/>
  <c r="E62"/>
  <c r="D62"/>
  <c r="C62"/>
  <c r="AX61"/>
  <c r="AW61"/>
  <c r="AV61"/>
  <c r="AU61"/>
  <c r="AT61"/>
  <c r="AS61"/>
  <c r="AR61"/>
  <c r="AQ61"/>
  <c r="AP61"/>
  <c r="AO61"/>
  <c r="AN61"/>
  <c r="AM61"/>
  <c r="AL61"/>
  <c r="AK61"/>
  <c r="AJ61"/>
  <c r="AI61"/>
  <c r="AH61"/>
  <c r="AG61"/>
  <c r="AF61"/>
  <c r="AE61"/>
  <c r="AD61"/>
  <c r="AC61"/>
  <c r="AB61"/>
  <c r="AA61"/>
  <c r="Z61"/>
  <c r="Y61"/>
  <c r="X61"/>
  <c r="W61"/>
  <c r="V61"/>
  <c r="U61"/>
  <c r="T61"/>
  <c r="S61"/>
  <c r="R61"/>
  <c r="Q61"/>
  <c r="P61"/>
  <c r="O61"/>
  <c r="N61"/>
  <c r="M61"/>
  <c r="L61"/>
  <c r="K61"/>
  <c r="J61"/>
  <c r="I61"/>
  <c r="H61"/>
  <c r="G61"/>
  <c r="F61"/>
  <c r="E61"/>
  <c r="D61"/>
  <c r="C61"/>
  <c r="AX60"/>
  <c r="AW60"/>
  <c r="AV60"/>
  <c r="AU60"/>
  <c r="AT60"/>
  <c r="AS60"/>
  <c r="AR60"/>
  <c r="AQ60"/>
  <c r="AP60"/>
  <c r="AO60"/>
  <c r="AN60"/>
  <c r="AM60"/>
  <c r="AL60"/>
  <c r="AK60"/>
  <c r="AJ60"/>
  <c r="AI60"/>
  <c r="AH60"/>
  <c r="AG60"/>
  <c r="AF60"/>
  <c r="AE60"/>
  <c r="AD60"/>
  <c r="AC60"/>
  <c r="AB60"/>
  <c r="AA60"/>
  <c r="Z60"/>
  <c r="Y60"/>
  <c r="X60"/>
  <c r="W60"/>
  <c r="V60"/>
  <c r="U60"/>
  <c r="T60"/>
  <c r="S60"/>
  <c r="R60"/>
  <c r="Q60"/>
  <c r="P60"/>
  <c r="O60"/>
  <c r="N60"/>
  <c r="M60"/>
  <c r="L60"/>
  <c r="K60"/>
  <c r="J60"/>
  <c r="I60"/>
  <c r="H60"/>
  <c r="G60"/>
  <c r="F60"/>
  <c r="E60"/>
  <c r="D60"/>
  <c r="C60"/>
  <c r="AX59"/>
  <c r="AW59"/>
  <c r="AV59"/>
  <c r="AU59"/>
  <c r="AT59"/>
  <c r="AS59"/>
  <c r="AR59"/>
  <c r="AQ59"/>
  <c r="AP59"/>
  <c r="AO59"/>
  <c r="AN59"/>
  <c r="AM59"/>
  <c r="AL59"/>
  <c r="AK59"/>
  <c r="AJ59"/>
  <c r="AI59"/>
  <c r="AH59"/>
  <c r="AG59"/>
  <c r="AF59"/>
  <c r="AE59"/>
  <c r="AD59"/>
  <c r="AC59"/>
  <c r="AB59"/>
  <c r="AA59"/>
  <c r="Z59"/>
  <c r="Y59"/>
  <c r="X59"/>
  <c r="W59"/>
  <c r="V59"/>
  <c r="U59"/>
  <c r="T59"/>
  <c r="S59"/>
  <c r="R59"/>
  <c r="Q59"/>
  <c r="P59"/>
  <c r="O59"/>
  <c r="N59"/>
  <c r="M59"/>
  <c r="L59"/>
  <c r="K59"/>
  <c r="J59"/>
  <c r="I59"/>
  <c r="H59"/>
  <c r="G59"/>
  <c r="F59"/>
  <c r="E59"/>
  <c r="D59"/>
  <c r="C59"/>
  <c r="AX58"/>
  <c r="AW58"/>
  <c r="AV58"/>
  <c r="AU58"/>
  <c r="AT58"/>
  <c r="AS58"/>
  <c r="AR58"/>
  <c r="AQ58"/>
  <c r="AP58"/>
  <c r="AO58"/>
  <c r="AN58"/>
  <c r="AM58"/>
  <c r="AL58"/>
  <c r="AK58"/>
  <c r="AJ58"/>
  <c r="AI58"/>
  <c r="AH58"/>
  <c r="AG58"/>
  <c r="AF58"/>
  <c r="AE58"/>
  <c r="AD58"/>
  <c r="AC58"/>
  <c r="AB58"/>
  <c r="AA58"/>
  <c r="Z58"/>
  <c r="Y58"/>
  <c r="X58"/>
  <c r="W58"/>
  <c r="V58"/>
  <c r="U58"/>
  <c r="T58"/>
  <c r="S58"/>
  <c r="R58"/>
  <c r="Q58"/>
  <c r="P58"/>
  <c r="O58"/>
  <c r="N58"/>
  <c r="M58"/>
  <c r="L58"/>
  <c r="K58"/>
  <c r="J58"/>
  <c r="I58"/>
  <c r="H58"/>
  <c r="G58"/>
  <c r="F58"/>
  <c r="E58"/>
  <c r="D58"/>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M54"/>
  <c r="L54"/>
  <c r="K54"/>
  <c r="J54"/>
  <c r="I54"/>
  <c r="H54"/>
  <c r="G54"/>
  <c r="F54"/>
  <c r="E54"/>
  <c r="D54"/>
  <c r="C54"/>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M53"/>
  <c r="L53"/>
  <c r="K53"/>
  <c r="J53"/>
  <c r="I53"/>
  <c r="H53"/>
  <c r="G53"/>
  <c r="F53"/>
  <c r="E53"/>
  <c r="D53"/>
  <c r="C53"/>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M52"/>
  <c r="L52"/>
  <c r="K52"/>
  <c r="J52"/>
  <c r="I52"/>
  <c r="H52"/>
  <c r="G52"/>
  <c r="F52"/>
  <c r="E52"/>
  <c r="D52"/>
  <c r="C52"/>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M51"/>
  <c r="L51"/>
  <c r="K51"/>
  <c r="J51"/>
  <c r="I51"/>
  <c r="H51"/>
  <c r="G51"/>
  <c r="F51"/>
  <c r="E51"/>
  <c r="D51"/>
  <c r="C51"/>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M50"/>
  <c r="L50"/>
  <c r="K50"/>
  <c r="J50"/>
  <c r="I50"/>
  <c r="H50"/>
  <c r="G50"/>
  <c r="F50"/>
  <c r="E50"/>
  <c r="D50"/>
  <c r="C50"/>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M49"/>
  <c r="L49"/>
  <c r="K49"/>
  <c r="J49"/>
  <c r="I49"/>
  <c r="H49"/>
  <c r="G49"/>
  <c r="F49"/>
  <c r="E49"/>
  <c r="D49"/>
  <c r="C49"/>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M48"/>
  <c r="L48"/>
  <c r="K48"/>
  <c r="J48"/>
  <c r="I48"/>
  <c r="H48"/>
  <c r="G48"/>
  <c r="F48"/>
  <c r="E48"/>
  <c r="D48"/>
  <c r="C48"/>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M47"/>
  <c r="L47"/>
  <c r="K47"/>
  <c r="J47"/>
  <c r="I47"/>
  <c r="H47"/>
  <c r="G47"/>
  <c r="F47"/>
  <c r="E47"/>
  <c r="D47"/>
  <c r="C47"/>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M46"/>
  <c r="L46"/>
  <c r="K46"/>
  <c r="J46"/>
  <c r="I46"/>
  <c r="H46"/>
  <c r="G46"/>
  <c r="F46"/>
  <c r="E46"/>
  <c r="D46"/>
  <c r="C46"/>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F45"/>
  <c r="E45"/>
  <c r="D45"/>
  <c r="C45"/>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M44"/>
  <c r="L44"/>
  <c r="K44"/>
  <c r="J44"/>
  <c r="I44"/>
  <c r="H44"/>
  <c r="G44"/>
  <c r="F44"/>
  <c r="E44"/>
  <c r="D44"/>
  <c r="C44"/>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M43"/>
  <c r="L43"/>
  <c r="K43"/>
  <c r="J43"/>
  <c r="I43"/>
  <c r="H43"/>
  <c r="G43"/>
  <c r="F43"/>
  <c r="E43"/>
  <c r="D43"/>
  <c r="C43"/>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M42"/>
  <c r="L42"/>
  <c r="K42"/>
  <c r="J42"/>
  <c r="I42"/>
  <c r="H42"/>
  <c r="G42"/>
  <c r="F42"/>
  <c r="E42"/>
  <c r="D42"/>
  <c r="C42"/>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M41"/>
  <c r="L41"/>
  <c r="K41"/>
  <c r="J41"/>
  <c r="I41"/>
  <c r="H41"/>
  <c r="G41"/>
  <c r="F41"/>
  <c r="E41"/>
  <c r="D41"/>
  <c r="C41"/>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M40"/>
  <c r="L40"/>
  <c r="K40"/>
  <c r="J40"/>
  <c r="I40"/>
  <c r="H40"/>
  <c r="G40"/>
  <c r="F40"/>
  <c r="E40"/>
  <c r="D40"/>
  <c r="C40"/>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M39"/>
  <c r="L39"/>
  <c r="K39"/>
  <c r="J39"/>
  <c r="I39"/>
  <c r="H39"/>
  <c r="G39"/>
  <c r="F39"/>
  <c r="E39"/>
  <c r="D39"/>
  <c r="C39"/>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M38"/>
  <c r="L38"/>
  <c r="K38"/>
  <c r="J38"/>
  <c r="I38"/>
  <c r="H38"/>
  <c r="G38"/>
  <c r="F38"/>
  <c r="E38"/>
  <c r="D38"/>
  <c r="C38"/>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M37"/>
  <c r="L37"/>
  <c r="K37"/>
  <c r="J37"/>
  <c r="I37"/>
  <c r="H37"/>
  <c r="G37"/>
  <c r="F37"/>
  <c r="E37"/>
  <c r="D37"/>
  <c r="C37"/>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M36"/>
  <c r="L36"/>
  <c r="K36"/>
  <c r="J36"/>
  <c r="I36"/>
  <c r="H36"/>
  <c r="G36"/>
  <c r="F36"/>
  <c r="E36"/>
  <c r="D36"/>
  <c r="C36"/>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H35"/>
  <c r="G35"/>
  <c r="F35"/>
  <c r="E35"/>
  <c r="D35"/>
  <c r="C35"/>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M34"/>
  <c r="L34"/>
  <c r="K34"/>
  <c r="J34"/>
  <c r="I34"/>
  <c r="H34"/>
  <c r="G34"/>
  <c r="F34"/>
  <c r="E34"/>
  <c r="D34"/>
  <c r="C34"/>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M33"/>
  <c r="L33"/>
  <c r="K33"/>
  <c r="J33"/>
  <c r="I33"/>
  <c r="H33"/>
  <c r="G33"/>
  <c r="F33"/>
  <c r="E33"/>
  <c r="D33"/>
  <c r="C33"/>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I32"/>
  <c r="H32"/>
  <c r="G32"/>
  <c r="F32"/>
  <c r="E32"/>
  <c r="D32"/>
  <c r="C32"/>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M31"/>
  <c r="L31"/>
  <c r="K31"/>
  <c r="J31"/>
  <c r="I31"/>
  <c r="H31"/>
  <c r="G31"/>
  <c r="F31"/>
  <c r="E31"/>
  <c r="D31"/>
  <c r="C31"/>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H30"/>
  <c r="G30"/>
  <c r="F30"/>
  <c r="E30"/>
  <c r="D30"/>
  <c r="C30"/>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M29"/>
  <c r="L29"/>
  <c r="K29"/>
  <c r="J29"/>
  <c r="I29"/>
  <c r="H29"/>
  <c r="G29"/>
  <c r="F29"/>
  <c r="E29"/>
  <c r="D29"/>
  <c r="C29"/>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M28"/>
  <c r="L28"/>
  <c r="K28"/>
  <c r="J28"/>
  <c r="I28"/>
  <c r="H28"/>
  <c r="G28"/>
  <c r="F28"/>
  <c r="E28"/>
  <c r="D28"/>
  <c r="C28"/>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M27"/>
  <c r="L27"/>
  <c r="K27"/>
  <c r="J27"/>
  <c r="I27"/>
  <c r="H27"/>
  <c r="G27"/>
  <c r="F27"/>
  <c r="E27"/>
  <c r="D27"/>
  <c r="C27"/>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J26"/>
  <c r="I26"/>
  <c r="H26"/>
  <c r="G26"/>
  <c r="F26"/>
  <c r="E26"/>
  <c r="D26"/>
  <c r="C26"/>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D25"/>
  <c r="C25"/>
  <c r="AX24"/>
  <c r="AW24"/>
  <c r="AV24"/>
  <c r="AU24"/>
  <c r="AT24"/>
  <c r="AS24"/>
  <c r="AR24"/>
  <c r="AQ24"/>
  <c r="AP24"/>
  <c r="AO24"/>
  <c r="AN24"/>
  <c r="AM24"/>
  <c r="AL24"/>
  <c r="AK24"/>
  <c r="AJ24"/>
  <c r="AI24"/>
  <c r="AH24"/>
  <c r="AG24"/>
  <c r="AF24"/>
  <c r="AE24"/>
  <c r="AD24"/>
  <c r="AC24"/>
  <c r="AB24"/>
  <c r="AA24"/>
  <c r="Z24"/>
  <c r="Y24"/>
  <c r="X24"/>
  <c r="W24"/>
  <c r="V24"/>
  <c r="U24"/>
  <c r="T24"/>
  <c r="S24"/>
  <c r="R24"/>
  <c r="Q24"/>
  <c r="P24"/>
  <c r="O24"/>
  <c r="N24"/>
  <c r="M24"/>
  <c r="L24"/>
  <c r="K24"/>
  <c r="J24"/>
  <c r="I24"/>
  <c r="H24"/>
  <c r="G24"/>
  <c r="F24"/>
  <c r="E24"/>
  <c r="D24"/>
  <c r="C24"/>
  <c r="AX23"/>
  <c r="AW23"/>
  <c r="AV23"/>
  <c r="AU23"/>
  <c r="AT23"/>
  <c r="AS23"/>
  <c r="AR23"/>
  <c r="AQ23"/>
  <c r="AP23"/>
  <c r="AO23"/>
  <c r="AN23"/>
  <c r="AM23"/>
  <c r="AL23"/>
  <c r="AK23"/>
  <c r="AJ23"/>
  <c r="AI23"/>
  <c r="AH23"/>
  <c r="AG23"/>
  <c r="AF23"/>
  <c r="AE23"/>
  <c r="AD23"/>
  <c r="AC23"/>
  <c r="AB23"/>
  <c r="AA23"/>
  <c r="Z23"/>
  <c r="Y23"/>
  <c r="X23"/>
  <c r="W23"/>
  <c r="V23"/>
  <c r="U23"/>
  <c r="T23"/>
  <c r="S23"/>
  <c r="R23"/>
  <c r="Q23"/>
  <c r="P23"/>
  <c r="O23"/>
  <c r="N23"/>
  <c r="M23"/>
  <c r="L23"/>
  <c r="K23"/>
  <c r="J23"/>
  <c r="I23"/>
  <c r="H23"/>
  <c r="G23"/>
  <c r="F23"/>
  <c r="E23"/>
  <c r="D23"/>
  <c r="C23"/>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J22"/>
  <c r="I22"/>
  <c r="H22"/>
  <c r="G22"/>
  <c r="F22"/>
  <c r="E22"/>
  <c r="D22"/>
  <c r="C22"/>
  <c r="AX21"/>
  <c r="AW21"/>
  <c r="AV21"/>
  <c r="AU21"/>
  <c r="AT21"/>
  <c r="AS21"/>
  <c r="AR21"/>
  <c r="AQ21"/>
  <c r="AP21"/>
  <c r="AO21"/>
  <c r="AN21"/>
  <c r="AM21"/>
  <c r="AL21"/>
  <c r="AK21"/>
  <c r="AJ21"/>
  <c r="AI21"/>
  <c r="AH21"/>
  <c r="AG21"/>
  <c r="AF21"/>
  <c r="AE21"/>
  <c r="AD21"/>
  <c r="AC21"/>
  <c r="AB21"/>
  <c r="AA21"/>
  <c r="Z21"/>
  <c r="Y21"/>
  <c r="X21"/>
  <c r="W21"/>
  <c r="V21"/>
  <c r="U21"/>
  <c r="T21"/>
  <c r="S21"/>
  <c r="R21"/>
  <c r="Q21"/>
  <c r="P21"/>
  <c r="O21"/>
  <c r="N21"/>
  <c r="M21"/>
  <c r="L21"/>
  <c r="K21"/>
  <c r="J21"/>
  <c r="I21"/>
  <c r="H21"/>
  <c r="G21"/>
  <c r="F21"/>
  <c r="E21"/>
  <c r="D21"/>
  <c r="C21"/>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F20"/>
  <c r="E20"/>
  <c r="D20"/>
  <c r="C20"/>
  <c r="AX19"/>
  <c r="AW19"/>
  <c r="AV19"/>
  <c r="AU19"/>
  <c r="AT19"/>
  <c r="AS19"/>
  <c r="AR19"/>
  <c r="AQ19"/>
  <c r="AP19"/>
  <c r="AO19"/>
  <c r="AN19"/>
  <c r="AM19"/>
  <c r="AL19"/>
  <c r="AK19"/>
  <c r="AJ19"/>
  <c r="AI19"/>
  <c r="AH19"/>
  <c r="AG19"/>
  <c r="AF19"/>
  <c r="AE19"/>
  <c r="AD19"/>
  <c r="AC19"/>
  <c r="AB19"/>
  <c r="AA19"/>
  <c r="Z19"/>
  <c r="Y19"/>
  <c r="X19"/>
  <c r="W19"/>
  <c r="V19"/>
  <c r="U19"/>
  <c r="T19"/>
  <c r="S19"/>
  <c r="R19"/>
  <c r="Q19"/>
  <c r="P19"/>
  <c r="O19"/>
  <c r="N19"/>
  <c r="M19"/>
  <c r="L19"/>
  <c r="K19"/>
  <c r="J19"/>
  <c r="I19"/>
  <c r="H19"/>
  <c r="G19"/>
  <c r="F19"/>
  <c r="E19"/>
  <c r="D19"/>
  <c r="C19"/>
  <c r="AX18"/>
  <c r="AW18"/>
  <c r="AV18"/>
  <c r="AU18"/>
  <c r="AT18"/>
  <c r="AS18"/>
  <c r="AR18"/>
  <c r="AQ18"/>
  <c r="AP18"/>
  <c r="AO18"/>
  <c r="AN18"/>
  <c r="AM18"/>
  <c r="AL18"/>
  <c r="AK18"/>
  <c r="AJ18"/>
  <c r="AI18"/>
  <c r="AH18"/>
  <c r="AG18"/>
  <c r="AF18"/>
  <c r="AE18"/>
  <c r="AD18"/>
  <c r="AC18"/>
  <c r="AB18"/>
  <c r="AA18"/>
  <c r="Z18"/>
  <c r="Y18"/>
  <c r="X18"/>
  <c r="W18"/>
  <c r="V18"/>
  <c r="U18"/>
  <c r="T18"/>
  <c r="S18"/>
  <c r="R18"/>
  <c r="Q18"/>
  <c r="P18"/>
  <c r="O18"/>
  <c r="N18"/>
  <c r="M18"/>
  <c r="L18"/>
  <c r="K18"/>
  <c r="J18"/>
  <c r="I18"/>
  <c r="H18"/>
  <c r="G18"/>
  <c r="F18"/>
  <c r="E18"/>
  <c r="D18"/>
  <c r="C18"/>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D17"/>
  <c r="C17"/>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AX14"/>
  <c r="AW14"/>
  <c r="AV14"/>
  <c r="AU14"/>
  <c r="AT14"/>
  <c r="AS14"/>
  <c r="AR14"/>
  <c r="AQ14"/>
  <c r="AP14"/>
  <c r="AO14"/>
  <c r="AN14"/>
  <c r="AM14"/>
  <c r="AL14"/>
  <c r="AK14"/>
  <c r="AJ14"/>
  <c r="AI14"/>
  <c r="AH14"/>
  <c r="AG14"/>
  <c r="AF14"/>
  <c r="AE14"/>
  <c r="AD14"/>
  <c r="AC14"/>
  <c r="AB14"/>
  <c r="AA14"/>
  <c r="Z14"/>
  <c r="Y14"/>
  <c r="X14"/>
  <c r="W14"/>
  <c r="V14"/>
  <c r="U14"/>
  <c r="T14"/>
  <c r="S14"/>
  <c r="R14"/>
  <c r="Q14"/>
  <c r="P14"/>
  <c r="O14"/>
  <c r="N14"/>
  <c r="M14"/>
  <c r="L14"/>
  <c r="K14"/>
  <c r="J14"/>
  <c r="I14"/>
  <c r="H14"/>
  <c r="G14"/>
  <c r="F14"/>
  <c r="E14"/>
  <c r="D14"/>
  <c r="C14"/>
  <c r="AX13"/>
  <c r="AW13"/>
  <c r="AV13"/>
  <c r="AU13"/>
  <c r="AT13"/>
  <c r="AS13"/>
  <c r="AR13"/>
  <c r="AQ13"/>
  <c r="AP13"/>
  <c r="AO13"/>
  <c r="AN13"/>
  <c r="AM13"/>
  <c r="AL13"/>
  <c r="AK13"/>
  <c r="AJ13"/>
  <c r="AI13"/>
  <c r="AH13"/>
  <c r="AG13"/>
  <c r="AF13"/>
  <c r="AE13"/>
  <c r="AD13"/>
  <c r="AC13"/>
  <c r="AB13"/>
  <c r="AA13"/>
  <c r="Z13"/>
  <c r="Y13"/>
  <c r="X13"/>
  <c r="W13"/>
  <c r="V13"/>
  <c r="U13"/>
  <c r="T13"/>
  <c r="S13"/>
  <c r="R13"/>
  <c r="Q13"/>
  <c r="P13"/>
  <c r="O13"/>
  <c r="N13"/>
  <c r="M13"/>
  <c r="L13"/>
  <c r="K13"/>
  <c r="J13"/>
  <c r="I13"/>
  <c r="H13"/>
  <c r="G13"/>
  <c r="F13"/>
  <c r="E13"/>
  <c r="D13"/>
  <c r="C13"/>
  <c r="AX12"/>
  <c r="AW12"/>
  <c r="AV12"/>
  <c r="AU12"/>
  <c r="AT12"/>
  <c r="AS12"/>
  <c r="AR12"/>
  <c r="AQ12"/>
  <c r="AP12"/>
  <c r="AO12"/>
  <c r="AN12"/>
  <c r="AM12"/>
  <c r="AL12"/>
  <c r="AK12"/>
  <c r="AJ12"/>
  <c r="AI12"/>
  <c r="AH12"/>
  <c r="AG12"/>
  <c r="AF12"/>
  <c r="AE12"/>
  <c r="AD12"/>
  <c r="AC12"/>
  <c r="AB12"/>
  <c r="AA12"/>
  <c r="Z12"/>
  <c r="Y12"/>
  <c r="X12"/>
  <c r="W12"/>
  <c r="V12"/>
  <c r="U12"/>
  <c r="T12"/>
  <c r="S12"/>
  <c r="R12"/>
  <c r="Q12"/>
  <c r="P12"/>
  <c r="O12"/>
  <c r="N12"/>
  <c r="M12"/>
  <c r="L12"/>
  <c r="K12"/>
  <c r="J12"/>
  <c r="I12"/>
  <c r="H12"/>
  <c r="G12"/>
  <c r="F12"/>
  <c r="E12"/>
  <c r="D12"/>
  <c r="C12"/>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I11"/>
  <c r="H11"/>
  <c r="G11"/>
  <c r="F11"/>
  <c r="E11"/>
  <c r="D11"/>
  <c r="C11"/>
  <c r="AX10"/>
  <c r="AW10"/>
  <c r="AV10"/>
  <c r="AU10"/>
  <c r="AT10"/>
  <c r="AS10"/>
  <c r="AR10"/>
  <c r="AQ10"/>
  <c r="AP10"/>
  <c r="AO10"/>
  <c r="AN10"/>
  <c r="AM10"/>
  <c r="AL10"/>
  <c r="AK10"/>
  <c r="AJ10"/>
  <c r="AI10"/>
  <c r="AH10"/>
  <c r="AG10"/>
  <c r="AF10"/>
  <c r="AE10"/>
  <c r="AD10"/>
  <c r="AC10"/>
  <c r="AB10"/>
  <c r="AA10"/>
  <c r="Z10"/>
  <c r="Y10"/>
  <c r="X10"/>
  <c r="W10"/>
  <c r="V10"/>
  <c r="U10"/>
  <c r="T10"/>
  <c r="S10"/>
  <c r="R10"/>
  <c r="Q10"/>
  <c r="P10"/>
  <c r="O10"/>
  <c r="N10"/>
  <c r="M10"/>
  <c r="L10"/>
  <c r="K10"/>
  <c r="J10"/>
  <c r="I10"/>
  <c r="H10"/>
  <c r="G10"/>
  <c r="F10"/>
  <c r="E10"/>
  <c r="D10"/>
  <c r="C10"/>
  <c r="AX9"/>
  <c r="AW9"/>
  <c r="AV9"/>
  <c r="AU9"/>
  <c r="AT9"/>
  <c r="AS9"/>
  <c r="AR9"/>
  <c r="AQ9"/>
  <c r="AP9"/>
  <c r="AO9"/>
  <c r="AN9"/>
  <c r="AM9"/>
  <c r="AL9"/>
  <c r="AK9"/>
  <c r="AJ9"/>
  <c r="AI9"/>
  <c r="AH9"/>
  <c r="AG9"/>
  <c r="AF9"/>
  <c r="AE9"/>
  <c r="AD9"/>
  <c r="AC9"/>
  <c r="AB9"/>
  <c r="AA9"/>
  <c r="Z9"/>
  <c r="Y9"/>
  <c r="X9"/>
  <c r="W9"/>
  <c r="V9"/>
  <c r="U9"/>
  <c r="T9"/>
  <c r="S9"/>
  <c r="R9"/>
  <c r="Q9"/>
  <c r="P9"/>
  <c r="O9"/>
  <c r="N9"/>
  <c r="M9"/>
  <c r="L9"/>
  <c r="K9"/>
  <c r="J9"/>
  <c r="I9"/>
  <c r="H9"/>
  <c r="G9"/>
  <c r="F9"/>
  <c r="E9"/>
  <c r="D9"/>
  <c r="C9"/>
  <c r="AX8"/>
  <c r="AW8"/>
  <c r="AV8"/>
  <c r="AU8"/>
  <c r="AT8"/>
  <c r="AS8"/>
  <c r="AR8"/>
  <c r="AQ8"/>
  <c r="AP8"/>
  <c r="AO8"/>
  <c r="AN8"/>
  <c r="AM8"/>
  <c r="AL8"/>
  <c r="AK8"/>
  <c r="AJ8"/>
  <c r="AI8"/>
  <c r="AH8"/>
  <c r="AG8"/>
  <c r="AF8"/>
  <c r="AE8"/>
  <c r="AD8"/>
  <c r="AC8"/>
  <c r="AB8"/>
  <c r="AA8"/>
  <c r="Z8"/>
  <c r="Y8"/>
  <c r="X8"/>
  <c r="W8"/>
  <c r="V8"/>
  <c r="U8"/>
  <c r="T8"/>
  <c r="S8"/>
  <c r="R8"/>
  <c r="Q8"/>
  <c r="P8"/>
  <c r="O8"/>
  <c r="N8"/>
  <c r="M8"/>
  <c r="L8"/>
  <c r="K8"/>
  <c r="J8"/>
  <c r="I8"/>
  <c r="H8"/>
  <c r="G8"/>
  <c r="F8"/>
  <c r="E8"/>
  <c r="D8"/>
  <c r="C8"/>
  <c r="AX7"/>
  <c r="AW7"/>
  <c r="AV7"/>
  <c r="AU7"/>
  <c r="AT7"/>
  <c r="AS7"/>
  <c r="AR7"/>
  <c r="AQ7"/>
  <c r="AP7"/>
  <c r="AO7"/>
  <c r="AN7"/>
  <c r="AM7"/>
  <c r="AL7"/>
  <c r="AK7"/>
  <c r="AJ7"/>
  <c r="AI7"/>
  <c r="AH7"/>
  <c r="AG7"/>
  <c r="AF7"/>
  <c r="AE7"/>
  <c r="AD7"/>
  <c r="AC7"/>
  <c r="AB7"/>
  <c r="AA7"/>
  <c r="Z7"/>
  <c r="Y7"/>
  <c r="X7"/>
  <c r="W7"/>
  <c r="V7"/>
  <c r="U7"/>
  <c r="T7"/>
  <c r="S7"/>
  <c r="R7"/>
  <c r="Q7"/>
  <c r="P7"/>
  <c r="O7"/>
  <c r="N7"/>
  <c r="M7"/>
  <c r="L7"/>
  <c r="K7"/>
  <c r="J7"/>
  <c r="I7"/>
  <c r="H7"/>
  <c r="G7"/>
  <c r="F7"/>
  <c r="E7"/>
  <c r="E12" i="34"/>
  <c r="O12"/>
  <c r="M12"/>
  <c r="L12"/>
  <c r="H12"/>
  <c r="D12"/>
  <c r="C12"/>
  <c r="E11"/>
  <c r="O11"/>
  <c r="M11"/>
  <c r="L11"/>
  <c r="H11"/>
  <c r="D11"/>
  <c r="I11"/>
  <c r="C11"/>
  <c r="F11"/>
  <c r="E10"/>
  <c r="J10"/>
  <c r="G10"/>
  <c r="H10"/>
  <c r="D10"/>
  <c r="I10"/>
  <c r="C10"/>
  <c r="F10"/>
  <c r="J9"/>
  <c r="G9"/>
  <c r="O9"/>
  <c r="N9"/>
  <c r="M9"/>
  <c r="L9"/>
  <c r="K9"/>
  <c r="H9"/>
  <c r="D9"/>
  <c r="C9"/>
  <c r="O1"/>
  <c r="F16" l="1"/>
  <c r="J16"/>
  <c r="N16"/>
  <c r="E16"/>
  <c r="I16"/>
  <c r="M16"/>
  <c r="D16"/>
  <c r="H16"/>
  <c r="L16"/>
  <c r="O16"/>
  <c r="G16"/>
  <c r="K16"/>
  <c r="C16"/>
  <c r="E68"/>
  <c r="E114"/>
  <c r="C73"/>
  <c r="D73"/>
  <c r="D89"/>
  <c r="D105"/>
  <c r="D109"/>
  <c r="F69"/>
  <c r="F77"/>
  <c r="F89"/>
  <c r="F105"/>
  <c r="F109"/>
  <c r="C93"/>
  <c r="C109"/>
  <c r="C68"/>
  <c r="C80"/>
  <c r="D72"/>
  <c r="D76"/>
  <c r="D88"/>
  <c r="D108"/>
  <c r="F72"/>
  <c r="F76"/>
  <c r="F88"/>
  <c r="F92"/>
  <c r="F104"/>
  <c r="C115"/>
  <c r="D75"/>
  <c r="D79"/>
  <c r="D91"/>
  <c r="D99"/>
  <c r="D107"/>
  <c r="D115"/>
  <c r="F75"/>
  <c r="F83"/>
  <c r="F91"/>
  <c r="F95"/>
  <c r="F99"/>
  <c r="F107"/>
  <c r="F111"/>
  <c r="F115"/>
  <c r="C83"/>
  <c r="C95"/>
  <c r="C99"/>
  <c r="C107"/>
  <c r="C70"/>
  <c r="C86"/>
  <c r="D70"/>
  <c r="D74"/>
  <c r="D82"/>
  <c r="D90"/>
  <c r="D98"/>
  <c r="D102"/>
  <c r="D106"/>
  <c r="F70"/>
  <c r="F74"/>
  <c r="F78"/>
  <c r="F82"/>
  <c r="F86"/>
  <c r="F90"/>
  <c r="F94"/>
  <c r="F102"/>
  <c r="F106"/>
  <c r="F110"/>
  <c r="F71"/>
  <c r="F79"/>
  <c r="F87"/>
  <c r="F103"/>
  <c r="E69"/>
  <c r="E73"/>
  <c r="E77"/>
  <c r="E81"/>
  <c r="E85"/>
  <c r="E89"/>
  <c r="E93"/>
  <c r="E97"/>
  <c r="E101"/>
  <c r="E105"/>
  <c r="E109"/>
  <c r="E113"/>
  <c r="D84"/>
  <c r="F98"/>
  <c r="D100"/>
  <c r="F114"/>
  <c r="E72"/>
  <c r="E76"/>
  <c r="E80"/>
  <c r="E84"/>
  <c r="E88"/>
  <c r="E92"/>
  <c r="E96"/>
  <c r="E100"/>
  <c r="E104"/>
  <c r="E108"/>
  <c r="E112"/>
  <c r="F73"/>
  <c r="F81"/>
  <c r="F85"/>
  <c r="F93"/>
  <c r="F97"/>
  <c r="F101"/>
  <c r="F113"/>
  <c r="D113"/>
  <c r="E71"/>
  <c r="E75"/>
  <c r="E79"/>
  <c r="E83"/>
  <c r="E87"/>
  <c r="E91"/>
  <c r="E95"/>
  <c r="E99"/>
  <c r="E103"/>
  <c r="E107"/>
  <c r="E111"/>
  <c r="E115"/>
  <c r="C71"/>
  <c r="F80"/>
  <c r="C81"/>
  <c r="F84"/>
  <c r="D86"/>
  <c r="C87"/>
  <c r="C89"/>
  <c r="F96"/>
  <c r="C97"/>
  <c r="F100"/>
  <c r="C101"/>
  <c r="C103"/>
  <c r="C105"/>
  <c r="F108"/>
  <c r="F112"/>
  <c r="C113"/>
  <c r="D114"/>
  <c r="E70"/>
  <c r="E74"/>
  <c r="E78"/>
  <c r="E82"/>
  <c r="E86"/>
  <c r="E90"/>
  <c r="E94"/>
  <c r="E98"/>
  <c r="E102"/>
  <c r="E106"/>
  <c r="E110"/>
  <c r="C96"/>
  <c r="D80"/>
  <c r="D92"/>
  <c r="D96"/>
  <c r="D104"/>
  <c r="D112"/>
  <c r="C85"/>
  <c r="C77"/>
  <c r="D71"/>
  <c r="D83"/>
  <c r="D87"/>
  <c r="D95"/>
  <c r="D103"/>
  <c r="D111"/>
  <c r="C106"/>
  <c r="C102"/>
  <c r="C74"/>
  <c r="D78"/>
  <c r="D94"/>
  <c r="D110"/>
  <c r="C91"/>
  <c r="C79"/>
  <c r="D69"/>
  <c r="D77"/>
  <c r="D81"/>
  <c r="D85"/>
  <c r="D93"/>
  <c r="D97"/>
  <c r="D101"/>
  <c r="F68" l="1"/>
  <c r="F163" s="1"/>
  <c r="D68"/>
  <c r="D154" s="1"/>
  <c r="G17" i="31"/>
  <c r="C94" i="34"/>
  <c r="C110"/>
  <c r="C78"/>
  <c r="C108"/>
  <c r="C92"/>
  <c r="C76"/>
  <c r="C75"/>
  <c r="C104"/>
  <c r="C88"/>
  <c r="C72"/>
  <c r="C90"/>
  <c r="C69"/>
  <c r="C112"/>
  <c r="C111"/>
  <c r="C114"/>
  <c r="C100"/>
  <c r="C98"/>
  <c r="C84"/>
  <c r="C82"/>
  <c r="E165"/>
  <c r="E161"/>
  <c r="E157"/>
  <c r="E153"/>
  <c r="E149"/>
  <c r="E145"/>
  <c r="E141"/>
  <c r="E137"/>
  <c r="E133"/>
  <c r="E129"/>
  <c r="E125"/>
  <c r="E121"/>
  <c r="E166"/>
  <c r="E162"/>
  <c r="E158"/>
  <c r="E154"/>
  <c r="E150"/>
  <c r="E146"/>
  <c r="E142"/>
  <c r="E138"/>
  <c r="E134"/>
  <c r="E130"/>
  <c r="E126"/>
  <c r="E122"/>
  <c r="E163"/>
  <c r="E159"/>
  <c r="E155"/>
  <c r="E151"/>
  <c r="E147"/>
  <c r="E143"/>
  <c r="E139"/>
  <c r="E135"/>
  <c r="E131"/>
  <c r="E127"/>
  <c r="E123"/>
  <c r="E164"/>
  <c r="E160"/>
  <c r="E156"/>
  <c r="E152"/>
  <c r="E148"/>
  <c r="E144"/>
  <c r="E140"/>
  <c r="E136"/>
  <c r="E132"/>
  <c r="E128"/>
  <c r="E124"/>
  <c r="E120"/>
  <c r="C160" i="33"/>
  <c r="C109"/>
  <c r="E119" i="34" s="1"/>
  <c r="C58" i="33"/>
  <c r="AX1"/>
  <c r="F144" i="34" l="1"/>
  <c r="F122"/>
  <c r="F151"/>
  <c r="F128"/>
  <c r="F135"/>
  <c r="F154"/>
  <c r="F132"/>
  <c r="G132" s="1"/>
  <c r="F125"/>
  <c r="F165"/>
  <c r="F160"/>
  <c r="F138"/>
  <c r="F140"/>
  <c r="F147"/>
  <c r="F134"/>
  <c r="F150"/>
  <c r="F121"/>
  <c r="F157"/>
  <c r="F124"/>
  <c r="F156"/>
  <c r="F131"/>
  <c r="F164"/>
  <c r="F120"/>
  <c r="F136"/>
  <c r="F152"/>
  <c r="F127"/>
  <c r="F143"/>
  <c r="F159"/>
  <c r="F130"/>
  <c r="F146"/>
  <c r="F162"/>
  <c r="F141"/>
  <c r="F148"/>
  <c r="F123"/>
  <c r="F139"/>
  <c r="F155"/>
  <c r="F126"/>
  <c r="F142"/>
  <c r="F158"/>
  <c r="F129"/>
  <c r="D119"/>
  <c r="G16" i="31"/>
  <c r="F137" i="34"/>
  <c r="F145"/>
  <c r="F161"/>
  <c r="F119"/>
  <c r="F153"/>
  <c r="F133"/>
  <c r="F149"/>
  <c r="F166"/>
  <c r="C119"/>
  <c r="C127"/>
  <c r="D165"/>
  <c r="D166"/>
  <c r="D149"/>
  <c r="D133"/>
  <c r="D132"/>
  <c r="D150"/>
  <c r="D131"/>
  <c r="D148"/>
  <c r="D147"/>
  <c r="D134"/>
  <c r="D163"/>
  <c r="C153"/>
  <c r="C128"/>
  <c r="C140"/>
  <c r="C120"/>
  <c r="C162"/>
  <c r="C161"/>
  <c r="C123"/>
  <c r="C136"/>
  <c r="C124"/>
  <c r="C152"/>
  <c r="C156"/>
  <c r="C132"/>
  <c r="C135"/>
  <c r="C148"/>
  <c r="C143"/>
  <c r="C144"/>
  <c r="C160"/>
  <c r="C131"/>
  <c r="C130"/>
  <c r="C155"/>
  <c r="C147"/>
  <c r="C138"/>
  <c r="C122"/>
  <c r="C139"/>
  <c r="C154"/>
  <c r="G154" s="1"/>
  <c r="C151"/>
  <c r="C126"/>
  <c r="C150"/>
  <c r="C159"/>
  <c r="C134"/>
  <c r="C158"/>
  <c r="C165"/>
  <c r="C142"/>
  <c r="C129"/>
  <c r="C163"/>
  <c r="C133"/>
  <c r="C146"/>
  <c r="C121"/>
  <c r="C137"/>
  <c r="C125"/>
  <c r="C141"/>
  <c r="C145"/>
  <c r="C149"/>
  <c r="C157"/>
  <c r="C166"/>
  <c r="C164"/>
  <c r="D129"/>
  <c r="D145"/>
  <c r="D161"/>
  <c r="D128"/>
  <c r="D144"/>
  <c r="D160"/>
  <c r="D127"/>
  <c r="D143"/>
  <c r="D159"/>
  <c r="D130"/>
  <c r="D146"/>
  <c r="D162"/>
  <c r="D164"/>
  <c r="D125"/>
  <c r="D141"/>
  <c r="D157"/>
  <c r="D124"/>
  <c r="D140"/>
  <c r="D156"/>
  <c r="D123"/>
  <c r="D139"/>
  <c r="D155"/>
  <c r="D126"/>
  <c r="D142"/>
  <c r="D158"/>
  <c r="G158" s="1"/>
  <c r="D121"/>
  <c r="D137"/>
  <c r="D153"/>
  <c r="D120"/>
  <c r="G120" s="1"/>
  <c r="D136"/>
  <c r="D152"/>
  <c r="D135"/>
  <c r="D151"/>
  <c r="D122"/>
  <c r="D138"/>
  <c r="G136" l="1"/>
  <c r="G133"/>
  <c r="G138"/>
  <c r="G123"/>
  <c r="G143"/>
  <c r="G140"/>
  <c r="G144"/>
  <c r="G150"/>
  <c r="G119"/>
  <c r="G156"/>
  <c r="G124"/>
  <c r="G151"/>
  <c r="G135"/>
  <c r="G130"/>
  <c r="G165"/>
  <c r="G153"/>
  <c r="G162"/>
  <c r="G147"/>
  <c r="G166"/>
  <c r="G134"/>
  <c r="G131"/>
  <c r="G149"/>
  <c r="G148"/>
  <c r="G163"/>
  <c r="G161"/>
  <c r="G128"/>
  <c r="G127"/>
  <c r="G160"/>
  <c r="G155"/>
  <c r="G152"/>
  <c r="G122"/>
  <c r="G126"/>
  <c r="G157"/>
  <c r="G125"/>
  <c r="G139"/>
  <c r="G141"/>
  <c r="G146"/>
  <c r="G142"/>
  <c r="G145"/>
  <c r="G159"/>
  <c r="G137"/>
  <c r="G121"/>
  <c r="G129"/>
  <c r="G164"/>
  <c r="I1" i="31"/>
  <c r="J119" i="34" l="1"/>
  <c r="G12" i="31" s="1"/>
  <c r="H119" i="34"/>
  <c r="G11" i="31" l="1"/>
  <c r="G6" s="1"/>
  <c r="B31" i="30" s="1"/>
</calcChain>
</file>

<file path=xl/sharedStrings.xml><?xml version="1.0" encoding="utf-8"?>
<sst xmlns="http://schemas.openxmlformats.org/spreadsheetml/2006/main" count="608" uniqueCount="396">
  <si>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</si>
  <si>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</si>
  <si>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</si>
  <si>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</si>
  <si>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</si>
  <si>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</si>
  <si>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</si>
  <si>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</si>
  <si>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</si>
  <si>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</si>
  <si>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</si>
  <si>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</si>
  <si>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</si>
  <si>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</si>
  <si>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</si>
  <si>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</si>
  <si>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</si>
  <si>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</si>
  <si>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</si>
  <si>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</si>
  <si>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</si>
  <si>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</si>
  <si>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</si>
  <si>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</si>
  <si>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</si>
  <si>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</si>
  <si>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</si>
  <si>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</si>
  <si>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</si>
  <si>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</si>
  <si>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</si>
  <si>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</si>
  <si>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</si>
  <si>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</si>
  <si>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</si>
  <si>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</si>
  <si>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</si>
  <si>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</si>
  <si>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</si>
  <si>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</si>
  <si>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t xml:space="preserve">[Attachment to Proposed Methodology Form]  </t>
    <phoneticPr fontId="2"/>
  </si>
  <si>
    <r>
      <t xml:space="preserve">JCM Proposed Methodology Spreadsheet Form (input sheet) </t>
    </r>
    <r>
      <rPr>
        <b/>
        <sz val="12"/>
        <color indexed="9"/>
        <rFont val="Arial"/>
        <family val="2"/>
      </rPr>
      <t xml:space="preserve">[Attachment to Proposed Methodology Form]  </t>
    </r>
    <phoneticPr fontId="2"/>
  </si>
  <si>
    <t>JCM Proposed Methodology Spreadsheet Form (Calculation Process Sheet)</t>
    <phoneticPr fontId="2"/>
  </si>
  <si>
    <t>JCM_MM_F_PMS_ver01.0</t>
    <phoneticPr fontId="2"/>
  </si>
  <si>
    <r>
      <t>tCO</t>
    </r>
    <r>
      <rPr>
        <vertAlign val="subscript"/>
        <sz val="14"/>
        <color indexed="8"/>
        <rFont val="Arial"/>
        <family val="2"/>
      </rPr>
      <t>2</t>
    </r>
    <r>
      <rPr>
        <sz val="14"/>
        <color indexed="8"/>
        <rFont val="Arial"/>
        <family val="2"/>
      </rPr>
      <t>/p</t>
    </r>
    <phoneticPr fontId="2"/>
  </si>
  <si>
    <r>
      <t>PE</t>
    </r>
    <r>
      <rPr>
        <vertAlign val="subscript"/>
        <sz val="11"/>
        <color indexed="8"/>
        <rFont val="Arial"/>
        <family val="2"/>
      </rPr>
      <t>p</t>
    </r>
    <phoneticPr fontId="2"/>
  </si>
  <si>
    <r>
      <t>RE</t>
    </r>
    <r>
      <rPr>
        <vertAlign val="subscript"/>
        <sz val="11"/>
        <color indexed="8"/>
        <rFont val="Arial"/>
        <family val="2"/>
      </rPr>
      <t>p</t>
    </r>
    <phoneticPr fontId="2"/>
  </si>
  <si>
    <r>
      <t>ER</t>
    </r>
    <r>
      <rPr>
        <vertAlign val="subscript"/>
        <sz val="11"/>
        <color indexed="8"/>
        <rFont val="Arial"/>
        <family val="2"/>
      </rPr>
      <t>p</t>
    </r>
    <phoneticPr fontId="2"/>
  </si>
  <si>
    <r>
      <t xml:space="preserve">Emission reductions during the period </t>
    </r>
    <r>
      <rPr>
        <i/>
        <sz val="11"/>
        <color indexed="8"/>
        <rFont val="Arial"/>
        <family val="2"/>
      </rPr>
      <t>p</t>
    </r>
    <phoneticPr fontId="2"/>
  </si>
  <si>
    <r>
      <t xml:space="preserve">Reference emissions during the period </t>
    </r>
    <r>
      <rPr>
        <i/>
        <sz val="11"/>
        <color indexed="8"/>
        <rFont val="Arial"/>
        <family val="2"/>
      </rPr>
      <t>p</t>
    </r>
    <phoneticPr fontId="2"/>
  </si>
  <si>
    <r>
      <t xml:space="preserve">Project emissions during the period </t>
    </r>
    <r>
      <rPr>
        <i/>
        <sz val="11"/>
        <color indexed="8"/>
        <rFont val="Arial"/>
        <family val="2"/>
      </rPr>
      <t>p</t>
    </r>
    <phoneticPr fontId="2"/>
  </si>
  <si>
    <r>
      <t xml:space="preserve">Reference emissions from decomposition of waste at the SWDS during the period </t>
    </r>
    <r>
      <rPr>
        <i/>
        <sz val="11"/>
        <color indexed="8"/>
        <rFont val="Arial"/>
        <family val="2"/>
      </rPr>
      <t>p</t>
    </r>
    <phoneticPr fontId="2"/>
  </si>
  <si>
    <r>
      <t>RE</t>
    </r>
    <r>
      <rPr>
        <vertAlign val="subscript"/>
        <sz val="11"/>
        <color indexed="8"/>
        <rFont val="Arial"/>
        <family val="2"/>
      </rPr>
      <t>CH4,p</t>
    </r>
    <phoneticPr fontId="2"/>
  </si>
  <si>
    <r>
      <t xml:space="preserve">Reference emissions from electricity generation during the period </t>
    </r>
    <r>
      <rPr>
        <i/>
        <sz val="11"/>
        <color indexed="8"/>
        <rFont val="Arial"/>
        <family val="2"/>
      </rPr>
      <t>p</t>
    </r>
    <phoneticPr fontId="2"/>
  </si>
  <si>
    <r>
      <t>RE</t>
    </r>
    <r>
      <rPr>
        <vertAlign val="subscript"/>
        <sz val="11"/>
        <color indexed="8"/>
        <rFont val="Arial"/>
        <family val="2"/>
      </rPr>
      <t>elec,p</t>
    </r>
    <phoneticPr fontId="2"/>
  </si>
  <si>
    <t>-</t>
    <phoneticPr fontId="2"/>
  </si>
  <si>
    <t>Global Warming Potential of methane</t>
    <phoneticPr fontId="2"/>
  </si>
  <si>
    <r>
      <t>GWP</t>
    </r>
    <r>
      <rPr>
        <vertAlign val="subscript"/>
        <sz val="11"/>
        <color indexed="8"/>
        <rFont val="Arial"/>
        <family val="2"/>
      </rPr>
      <t>CH4</t>
    </r>
    <phoneticPr fontId="2"/>
  </si>
  <si>
    <t>OX</t>
    <phoneticPr fontId="2"/>
  </si>
  <si>
    <t>Oxidation factor</t>
    <phoneticPr fontId="2"/>
  </si>
  <si>
    <t>Fraction of methane in the SWDS gas (volume fraction)</t>
    <phoneticPr fontId="2"/>
  </si>
  <si>
    <t>F</t>
    <phoneticPr fontId="2"/>
  </si>
  <si>
    <r>
      <t>DOC</t>
    </r>
    <r>
      <rPr>
        <vertAlign val="subscript"/>
        <sz val="11"/>
        <color indexed="8"/>
        <rFont val="Arial"/>
        <family val="2"/>
      </rPr>
      <t>j</t>
    </r>
    <phoneticPr fontId="2"/>
  </si>
  <si>
    <r>
      <t>k</t>
    </r>
    <r>
      <rPr>
        <vertAlign val="subscript"/>
        <sz val="11"/>
        <color indexed="8"/>
        <rFont val="Arial"/>
        <family val="2"/>
      </rPr>
      <t>j</t>
    </r>
    <phoneticPr fontId="2"/>
  </si>
  <si>
    <r>
      <t xml:space="preserve">Fraction of degradable organic carbon in the waste type </t>
    </r>
    <r>
      <rPr>
        <i/>
        <sz val="11"/>
        <color indexed="8"/>
        <rFont val="Arial"/>
        <family val="2"/>
      </rPr>
      <t>j</t>
    </r>
    <phoneticPr fontId="2"/>
  </si>
  <si>
    <r>
      <t xml:space="preserve">Decay rate for the waste type </t>
    </r>
    <r>
      <rPr>
        <i/>
        <sz val="11"/>
        <color indexed="8"/>
        <rFont val="Arial"/>
        <family val="2"/>
      </rPr>
      <t xml:space="preserve">j </t>
    </r>
    <phoneticPr fontId="2"/>
  </si>
  <si>
    <t>Model correction factor to account for model uncertainties</t>
    <phoneticPr fontId="2"/>
  </si>
  <si>
    <t>Parameter</t>
    <phoneticPr fontId="2"/>
  </si>
  <si>
    <t>Description</t>
    <phoneticPr fontId="2"/>
  </si>
  <si>
    <t>Value</t>
    <phoneticPr fontId="2"/>
  </si>
  <si>
    <t>Units</t>
    <phoneticPr fontId="2"/>
  </si>
  <si>
    <t>Fraction of methane captured at the SWDS and flared, combusted or used in another manner that prevents the emissions of methane to the atmosphere</t>
    <phoneticPr fontId="2"/>
  </si>
  <si>
    <t>f</t>
    <phoneticPr fontId="2"/>
  </si>
  <si>
    <r>
      <t>DOC</t>
    </r>
    <r>
      <rPr>
        <vertAlign val="subscript"/>
        <sz val="11"/>
        <color indexed="8"/>
        <rFont val="Arial"/>
        <family val="2"/>
      </rPr>
      <t>f</t>
    </r>
    <phoneticPr fontId="2"/>
  </si>
  <si>
    <t>Fraction of degradable organic carbon (DOC) that decomposes under the specific conditions occurring in the SWDS (weight fraction)</t>
    <phoneticPr fontId="2"/>
  </si>
  <si>
    <t>φ</t>
    <phoneticPr fontId="2"/>
  </si>
  <si>
    <t>Methane correction factor</t>
    <phoneticPr fontId="2"/>
  </si>
  <si>
    <t>MCF</t>
    <phoneticPr fontId="2"/>
  </si>
  <si>
    <t>volume fraction</t>
    <phoneticPr fontId="2"/>
  </si>
  <si>
    <t>weight fraction</t>
    <phoneticPr fontId="2"/>
  </si>
  <si>
    <r>
      <t>Waste type</t>
    </r>
    <r>
      <rPr>
        <i/>
        <sz val="11"/>
        <color indexed="8"/>
        <rFont val="Arial"/>
        <family val="2"/>
      </rPr>
      <t xml:space="preserve"> j</t>
    </r>
    <phoneticPr fontId="2"/>
  </si>
  <si>
    <t>Wood and wood products</t>
    <phoneticPr fontId="2"/>
  </si>
  <si>
    <t>Pulp, paper and cardboard (other than sludge)</t>
    <phoneticPr fontId="2"/>
  </si>
  <si>
    <t>Food, food waste, beverages and tobacco (other than sludge)</t>
    <phoneticPr fontId="2"/>
  </si>
  <si>
    <t>Textiles</t>
    <phoneticPr fontId="2"/>
  </si>
  <si>
    <t>Garden, yard and park waste</t>
    <phoneticPr fontId="2"/>
  </si>
  <si>
    <t>Glass, plastic, metal, other inert waste</t>
    <phoneticPr fontId="2"/>
  </si>
  <si>
    <t>1/yr</t>
    <phoneticPr fontId="2"/>
  </si>
  <si>
    <t>Slowly degrading:
Wood, wood products and straw</t>
    <phoneticPr fontId="2"/>
  </si>
  <si>
    <r>
      <t xml:space="preserve">Default values for calculating </t>
    </r>
    <r>
      <rPr>
        <i/>
        <sz val="11"/>
        <color indexed="8"/>
        <rFont val="Arial"/>
        <family val="2"/>
      </rPr>
      <t>RE</t>
    </r>
    <r>
      <rPr>
        <i/>
        <vertAlign val="subscript"/>
        <sz val="11"/>
        <color indexed="8"/>
        <rFont val="Arial"/>
        <family val="2"/>
      </rPr>
      <t>CH4,p</t>
    </r>
    <r>
      <rPr>
        <sz val="11"/>
        <color indexed="8"/>
        <rFont val="Arial"/>
        <family val="2"/>
      </rPr>
      <t xml:space="preserve"> other than </t>
    </r>
    <r>
      <rPr>
        <i/>
        <sz val="11"/>
        <color indexed="8"/>
        <rFont val="Arial"/>
        <family val="2"/>
      </rPr>
      <t>DOC</t>
    </r>
    <r>
      <rPr>
        <i/>
        <vertAlign val="subscript"/>
        <sz val="11"/>
        <color indexed="8"/>
        <rFont val="Arial"/>
        <family val="2"/>
      </rPr>
      <t>j</t>
    </r>
    <r>
      <rPr>
        <sz val="11"/>
        <color indexed="8"/>
        <rFont val="Arial"/>
        <family val="2"/>
      </rPr>
      <t xml:space="preserve"> and </t>
    </r>
    <r>
      <rPr>
        <i/>
        <sz val="11"/>
        <color indexed="8"/>
        <rFont val="Arial"/>
        <family val="2"/>
      </rPr>
      <t>k</t>
    </r>
    <r>
      <rPr>
        <i/>
        <vertAlign val="subscript"/>
        <sz val="11"/>
        <color indexed="8"/>
        <rFont val="Arial"/>
        <family val="2"/>
      </rPr>
      <t>j</t>
    </r>
    <phoneticPr fontId="2"/>
  </si>
  <si>
    <t>Month 1</t>
    <phoneticPr fontId="2"/>
  </si>
  <si>
    <t>Option C</t>
    <phoneticPr fontId="2"/>
  </si>
  <si>
    <t>MWh/p</t>
    <phoneticPr fontId="2"/>
  </si>
  <si>
    <t>t</t>
    <phoneticPr fontId="2"/>
  </si>
  <si>
    <t>Option C</t>
    <phoneticPr fontId="2"/>
  </si>
  <si>
    <r>
      <t>EG</t>
    </r>
    <r>
      <rPr>
        <vertAlign val="subscript"/>
        <sz val="14"/>
        <rFont val="Arial"/>
        <family val="2"/>
      </rPr>
      <t>elec,p</t>
    </r>
    <phoneticPr fontId="2"/>
  </si>
  <si>
    <r>
      <t>W</t>
    </r>
    <r>
      <rPr>
        <vertAlign val="subscript"/>
        <sz val="14"/>
        <rFont val="Arial"/>
        <family val="2"/>
      </rPr>
      <t>i</t>
    </r>
    <phoneticPr fontId="2"/>
  </si>
  <si>
    <r>
      <t>p</t>
    </r>
    <r>
      <rPr>
        <vertAlign val="subscript"/>
        <sz val="14"/>
        <rFont val="Arial"/>
        <family val="2"/>
      </rPr>
      <t>n,j,i</t>
    </r>
    <r>
      <rPr>
        <sz val="14"/>
        <rFont val="Arial"/>
        <family val="2"/>
      </rPr>
      <t xml:space="preserve"> </t>
    </r>
    <phoneticPr fontId="2"/>
  </si>
  <si>
    <t>Continuously</t>
    <phoneticPr fontId="2"/>
  </si>
  <si>
    <r>
      <t xml:space="preserve">Sample the waste composition, using the waste categories </t>
    </r>
    <r>
      <rPr>
        <i/>
        <sz val="14"/>
        <rFont val="Arial"/>
        <family val="2"/>
      </rPr>
      <t>j</t>
    </r>
    <r>
      <rPr>
        <sz val="14"/>
        <rFont val="Arial"/>
        <family val="2"/>
      </rPr>
      <t xml:space="preserve"> and weigh each waste fraction (measure on wet basis)</t>
    </r>
    <phoneticPr fontId="2"/>
  </si>
  <si>
    <r>
      <t>tCO</t>
    </r>
    <r>
      <rPr>
        <vertAlign val="subscript"/>
        <sz val="11"/>
        <color indexed="8"/>
        <rFont val="Arial"/>
        <family val="2"/>
      </rPr>
      <t>2</t>
    </r>
    <r>
      <rPr>
        <sz val="11"/>
        <color indexed="8"/>
        <rFont val="Arial"/>
        <family val="2"/>
      </rPr>
      <t>e/tCH</t>
    </r>
    <r>
      <rPr>
        <vertAlign val="subscript"/>
        <sz val="11"/>
        <color indexed="8"/>
        <rFont val="Arial"/>
        <family val="2"/>
      </rPr>
      <t>4</t>
    </r>
    <phoneticPr fontId="2"/>
  </si>
  <si>
    <r>
      <t xml:space="preserve">Fraction of total carbon content in waste type </t>
    </r>
    <r>
      <rPr>
        <i/>
        <sz val="11"/>
        <color indexed="8"/>
        <rFont val="Arial"/>
        <family val="2"/>
      </rPr>
      <t>j</t>
    </r>
    <phoneticPr fontId="2"/>
  </si>
  <si>
    <t>Paper/cardboard</t>
    <phoneticPr fontId="2"/>
  </si>
  <si>
    <t>Textiles</t>
    <phoneticPr fontId="2"/>
  </si>
  <si>
    <t>Food waste</t>
    <phoneticPr fontId="2"/>
  </si>
  <si>
    <t>Wood</t>
    <phoneticPr fontId="2"/>
  </si>
  <si>
    <t>Garden and Park waste</t>
    <phoneticPr fontId="2"/>
  </si>
  <si>
    <t>Nappies</t>
    <phoneticPr fontId="2"/>
  </si>
  <si>
    <r>
      <t>FCC</t>
    </r>
    <r>
      <rPr>
        <vertAlign val="subscript"/>
        <sz val="11"/>
        <color indexed="8"/>
        <rFont val="Arial"/>
        <family val="2"/>
      </rPr>
      <t>j</t>
    </r>
    <phoneticPr fontId="2"/>
  </si>
  <si>
    <t>Rubber and Leather</t>
    <phoneticPr fontId="2"/>
  </si>
  <si>
    <t>Plastics</t>
    <phoneticPr fontId="2"/>
  </si>
  <si>
    <t>Metal*</t>
    <phoneticPr fontId="2"/>
  </si>
  <si>
    <t>Glass*</t>
    <phoneticPr fontId="2"/>
  </si>
  <si>
    <t>Other, inert waste</t>
    <phoneticPr fontId="2"/>
  </si>
  <si>
    <t>NA</t>
    <phoneticPr fontId="2"/>
  </si>
  <si>
    <r>
      <t>FFC</t>
    </r>
    <r>
      <rPr>
        <vertAlign val="subscript"/>
        <sz val="11"/>
        <color indexed="8"/>
        <rFont val="Arial"/>
        <family val="2"/>
      </rPr>
      <t>j</t>
    </r>
    <phoneticPr fontId="2"/>
  </si>
  <si>
    <t>-</t>
    <phoneticPr fontId="2"/>
  </si>
  <si>
    <r>
      <t xml:space="preserve">Fraction of fossil carbon in total carbon content of waste type </t>
    </r>
    <r>
      <rPr>
        <i/>
        <sz val="11"/>
        <color indexed="8"/>
        <rFont val="Arial"/>
        <family val="2"/>
      </rPr>
      <t>j</t>
    </r>
    <phoneticPr fontId="2"/>
  </si>
  <si>
    <t>%</t>
    <phoneticPr fontId="2"/>
  </si>
  <si>
    <r>
      <t>EC</t>
    </r>
    <r>
      <rPr>
        <vertAlign val="subscript"/>
        <sz val="14"/>
        <rFont val="Arial"/>
        <family val="2"/>
      </rPr>
      <t>p</t>
    </r>
    <phoneticPr fontId="2"/>
  </si>
  <si>
    <t>MWh/p</t>
    <phoneticPr fontId="2"/>
  </si>
  <si>
    <r>
      <t>FC</t>
    </r>
    <r>
      <rPr>
        <vertAlign val="subscript"/>
        <sz val="14"/>
        <rFont val="Arial"/>
        <family val="2"/>
      </rPr>
      <t>diesel,p</t>
    </r>
    <phoneticPr fontId="2"/>
  </si>
  <si>
    <r>
      <t>W</t>
    </r>
    <r>
      <rPr>
        <vertAlign val="subscript"/>
        <sz val="14"/>
        <rFont val="Arial"/>
        <family val="2"/>
      </rPr>
      <t>i</t>
    </r>
    <phoneticPr fontId="2"/>
  </si>
  <si>
    <r>
      <t>p</t>
    </r>
    <r>
      <rPr>
        <vertAlign val="subscript"/>
        <sz val="14"/>
        <rFont val="Arial"/>
        <family val="2"/>
      </rPr>
      <t>n,2,i</t>
    </r>
    <r>
      <rPr>
        <sz val="14"/>
        <color rgb="FFFF0000"/>
        <rFont val="Arial"/>
        <family val="2"/>
      </rPr>
      <t/>
    </r>
  </si>
  <si>
    <r>
      <t>p</t>
    </r>
    <r>
      <rPr>
        <vertAlign val="subscript"/>
        <sz val="14"/>
        <rFont val="Arial"/>
        <family val="2"/>
      </rPr>
      <t>n,3,i</t>
    </r>
    <r>
      <rPr>
        <sz val="14"/>
        <color rgb="FFFF0000"/>
        <rFont val="Arial"/>
        <family val="2"/>
      </rPr>
      <t/>
    </r>
  </si>
  <si>
    <r>
      <t>p</t>
    </r>
    <r>
      <rPr>
        <vertAlign val="subscript"/>
        <sz val="14"/>
        <rFont val="Arial"/>
        <family val="2"/>
      </rPr>
      <t>n,4,i</t>
    </r>
    <r>
      <rPr>
        <sz val="14"/>
        <color rgb="FFFF0000"/>
        <rFont val="Arial"/>
        <family val="2"/>
      </rPr>
      <t/>
    </r>
  </si>
  <si>
    <r>
      <t>p</t>
    </r>
    <r>
      <rPr>
        <vertAlign val="subscript"/>
        <sz val="14"/>
        <rFont val="Arial"/>
        <family val="2"/>
      </rPr>
      <t>n,5,i</t>
    </r>
    <r>
      <rPr>
        <sz val="14"/>
        <color rgb="FFFF0000"/>
        <rFont val="Arial"/>
        <family val="2"/>
      </rPr>
      <t/>
    </r>
  </si>
  <si>
    <r>
      <t>p</t>
    </r>
    <r>
      <rPr>
        <vertAlign val="subscript"/>
        <sz val="14"/>
        <rFont val="Arial"/>
        <family val="2"/>
      </rPr>
      <t>n,6,i</t>
    </r>
    <r>
      <rPr>
        <sz val="14"/>
        <color rgb="FFFF0000"/>
        <rFont val="Arial"/>
        <family val="2"/>
      </rPr>
      <t/>
    </r>
  </si>
  <si>
    <r>
      <t>p</t>
    </r>
    <r>
      <rPr>
        <vertAlign val="subscript"/>
        <sz val="14"/>
        <rFont val="Arial"/>
        <family val="2"/>
      </rPr>
      <t>n,7,i</t>
    </r>
    <r>
      <rPr>
        <sz val="14"/>
        <color rgb="FFFF0000"/>
        <rFont val="Arial"/>
        <family val="2"/>
      </rPr>
      <t/>
    </r>
  </si>
  <si>
    <r>
      <t>p</t>
    </r>
    <r>
      <rPr>
        <vertAlign val="subscript"/>
        <sz val="14"/>
        <rFont val="Arial"/>
        <family val="2"/>
      </rPr>
      <t>n,8,i</t>
    </r>
    <r>
      <rPr>
        <sz val="14"/>
        <color rgb="FFFF0000"/>
        <rFont val="Arial"/>
        <family val="2"/>
      </rPr>
      <t/>
    </r>
  </si>
  <si>
    <r>
      <t>p</t>
    </r>
    <r>
      <rPr>
        <vertAlign val="subscript"/>
        <sz val="14"/>
        <rFont val="Arial"/>
        <family val="2"/>
      </rPr>
      <t>n,9,i</t>
    </r>
    <r>
      <rPr>
        <sz val="14"/>
        <color rgb="FFFF0000"/>
        <rFont val="Arial"/>
        <family val="2"/>
      </rPr>
      <t/>
    </r>
  </si>
  <si>
    <r>
      <t>p</t>
    </r>
    <r>
      <rPr>
        <vertAlign val="subscript"/>
        <sz val="14"/>
        <rFont val="Arial"/>
        <family val="2"/>
      </rPr>
      <t>n,10,i</t>
    </r>
    <r>
      <rPr>
        <sz val="14"/>
        <color rgb="FFFF0000"/>
        <rFont val="Arial"/>
        <family val="2"/>
      </rPr>
      <t/>
    </r>
  </si>
  <si>
    <r>
      <t>p</t>
    </r>
    <r>
      <rPr>
        <vertAlign val="subscript"/>
        <sz val="14"/>
        <rFont val="Arial"/>
        <family val="2"/>
      </rPr>
      <t>n,11,i</t>
    </r>
    <r>
      <rPr>
        <sz val="14"/>
        <color rgb="FFFF0000"/>
        <rFont val="Arial"/>
        <family val="2"/>
      </rPr>
      <t/>
    </r>
  </si>
  <si>
    <r>
      <t>p</t>
    </r>
    <r>
      <rPr>
        <vertAlign val="subscript"/>
        <sz val="14"/>
        <rFont val="Arial"/>
        <family val="2"/>
      </rPr>
      <t>n,12,i</t>
    </r>
    <r>
      <rPr>
        <sz val="14"/>
        <color rgb="FFFF0000"/>
        <rFont val="Arial"/>
        <family val="2"/>
      </rPr>
      <t/>
    </r>
  </si>
  <si>
    <r>
      <t>p</t>
    </r>
    <r>
      <rPr>
        <vertAlign val="subscript"/>
        <sz val="14"/>
        <rFont val="Arial"/>
        <family val="2"/>
      </rPr>
      <t>n,13,i</t>
    </r>
    <r>
      <rPr>
        <sz val="14"/>
        <color rgb="FFFF0000"/>
        <rFont val="Arial"/>
        <family val="2"/>
      </rPr>
      <t/>
    </r>
  </si>
  <si>
    <t>Pulp, paper, cardboard (other than sludge)</t>
    <phoneticPr fontId="2"/>
  </si>
  <si>
    <t>Glass</t>
    <phoneticPr fontId="2"/>
  </si>
  <si>
    <t>Plastic</t>
    <phoneticPr fontId="2"/>
  </si>
  <si>
    <t>Rubber and leather</t>
    <phoneticPr fontId="2"/>
  </si>
  <si>
    <t>Metal</t>
    <phoneticPr fontId="2"/>
  </si>
  <si>
    <t>Other inert waste</t>
    <phoneticPr fontId="2"/>
  </si>
  <si>
    <t>Straw</t>
    <phoneticPr fontId="2"/>
  </si>
  <si>
    <t>Sewage sludge</t>
    <phoneticPr fontId="2"/>
  </si>
  <si>
    <t>Month 1-3 (1)</t>
    <phoneticPr fontId="2"/>
  </si>
  <si>
    <t>Month 4-6 (1)</t>
    <phoneticPr fontId="2"/>
  </si>
  <si>
    <t>Month 7-9 (1)</t>
    <phoneticPr fontId="2"/>
  </si>
  <si>
    <t>Month 10-12 (1)</t>
    <phoneticPr fontId="2"/>
  </si>
  <si>
    <t>Month 1-3 (2)</t>
    <phoneticPr fontId="2"/>
  </si>
  <si>
    <t>Month 1-3 (3)</t>
    <phoneticPr fontId="2"/>
  </si>
  <si>
    <t>Month 4-6 (2)</t>
    <phoneticPr fontId="2"/>
  </si>
  <si>
    <t>Month 4-6 (3)</t>
    <phoneticPr fontId="2"/>
  </si>
  <si>
    <t>Month 7-9 (2)</t>
    <phoneticPr fontId="2"/>
  </si>
  <si>
    <t>Month 7-9 (3)</t>
    <phoneticPr fontId="2"/>
  </si>
  <si>
    <t>Month 10-12 (2)</t>
    <phoneticPr fontId="2"/>
  </si>
  <si>
    <t>Month 10-12 (3)</t>
    <phoneticPr fontId="2"/>
  </si>
  <si>
    <t>Month 2</t>
    <phoneticPr fontId="2"/>
  </si>
  <si>
    <t>Month 3</t>
    <phoneticPr fontId="2"/>
  </si>
  <si>
    <t>Month 4</t>
    <phoneticPr fontId="2"/>
  </si>
  <si>
    <t>Month 5</t>
    <phoneticPr fontId="2"/>
  </si>
  <si>
    <t>Month 6</t>
    <phoneticPr fontId="2"/>
  </si>
  <si>
    <t>Month 7</t>
    <phoneticPr fontId="2"/>
  </si>
  <si>
    <t>Month 8</t>
    <phoneticPr fontId="2"/>
  </si>
  <si>
    <t>Month 9</t>
    <phoneticPr fontId="2"/>
  </si>
  <si>
    <t>Month 10</t>
    <phoneticPr fontId="2"/>
  </si>
  <si>
    <t>Month 11</t>
    <phoneticPr fontId="2"/>
  </si>
  <si>
    <t>Month 12</t>
    <phoneticPr fontId="2"/>
  </si>
  <si>
    <t>Slowly degrading:
Pulp, paper, cardboard (other than sludge), textiles</t>
    <phoneticPr fontId="2"/>
  </si>
  <si>
    <t>Slowly degrading: Pulp, paper, cardboard (other than sludge), textiles</t>
  </si>
  <si>
    <t>Slowly degrading: Wood, wood products and straw</t>
    <phoneticPr fontId="28"/>
  </si>
  <si>
    <t>Subtotal</t>
    <phoneticPr fontId="28"/>
  </si>
  <si>
    <t>Total</t>
    <phoneticPr fontId="28"/>
  </si>
  <si>
    <t>DOC</t>
    <phoneticPr fontId="28"/>
  </si>
  <si>
    <t>Decayed DOC</t>
    <phoneticPr fontId="28"/>
  </si>
  <si>
    <r>
      <t>tCO</t>
    </r>
    <r>
      <rPr>
        <vertAlign val="subscript"/>
        <sz val="11"/>
        <color indexed="8"/>
        <rFont val="Arial"/>
        <family val="2"/>
      </rPr>
      <t>2</t>
    </r>
    <r>
      <rPr>
        <sz val="11"/>
        <color indexed="8"/>
        <rFont val="Arial"/>
        <family val="2"/>
      </rPr>
      <t>e/p</t>
    </r>
    <phoneticPr fontId="2"/>
  </si>
  <si>
    <r>
      <t>PE</t>
    </r>
    <r>
      <rPr>
        <vertAlign val="subscript"/>
        <sz val="11"/>
        <color indexed="8"/>
        <rFont val="Arial"/>
        <family val="2"/>
      </rPr>
      <t>FC,p</t>
    </r>
    <phoneticPr fontId="2"/>
  </si>
  <si>
    <t>Slowly degrading: Pulp, paper, cardboard (other than sludge), textiles</t>
    <phoneticPr fontId="28"/>
  </si>
  <si>
    <t>Slowly degrading: Wood, wood products and straw</t>
    <phoneticPr fontId="28"/>
  </si>
  <si>
    <r>
      <t xml:space="preserve">Project emissions from fossil fuel consumption associated with incineration during the period </t>
    </r>
    <r>
      <rPr>
        <i/>
        <sz val="11"/>
        <color indexed="8"/>
        <rFont val="Arial"/>
        <family val="2"/>
      </rPr>
      <t>p</t>
    </r>
    <phoneticPr fontId="2"/>
  </si>
  <si>
    <r>
      <t>PE</t>
    </r>
    <r>
      <rPr>
        <vertAlign val="subscript"/>
        <sz val="11"/>
        <color indexed="8"/>
        <rFont val="Arial"/>
        <family val="2"/>
      </rPr>
      <t>EC,p</t>
    </r>
    <phoneticPr fontId="2"/>
  </si>
  <si>
    <r>
      <t xml:space="preserve">Project emissions from electricity consumption associated with incineration and electricity generation during the period </t>
    </r>
    <r>
      <rPr>
        <i/>
        <sz val="11"/>
        <color indexed="8"/>
        <rFont val="Arial"/>
        <family val="2"/>
      </rPr>
      <t xml:space="preserve">p </t>
    </r>
    <phoneticPr fontId="2"/>
  </si>
  <si>
    <t>Continuously</t>
    <phoneticPr fontId="2"/>
  </si>
  <si>
    <t>Weight fraction</t>
    <phoneticPr fontId="2"/>
  </si>
  <si>
    <t>Moderately degrading:
Other (nonfood) organic putrescible garden and park waste</t>
    <phoneticPr fontId="2"/>
  </si>
  <si>
    <t>Moderately degrading: 
Other (nonfood) organic putrescible garden and park waste</t>
    <phoneticPr fontId="28"/>
  </si>
  <si>
    <t>Rapidly degrading:
Food, food waste, sewage sludge, beverages and tobacco</t>
    <phoneticPr fontId="2"/>
  </si>
  <si>
    <t>Rapidly degrading: Food, food waste, sewage sludge, beverages and tobacco</t>
    <phoneticPr fontId="28"/>
  </si>
  <si>
    <t>Nappies</t>
    <phoneticPr fontId="2"/>
  </si>
  <si>
    <t>Sludge</t>
    <phoneticPr fontId="2"/>
  </si>
  <si>
    <t>see sheet(2)</t>
    <phoneticPr fontId="2"/>
  </si>
  <si>
    <t>Default values for calculating project emissions</t>
    <phoneticPr fontId="2"/>
  </si>
  <si>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</si>
  <si>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</si>
  <si>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</si>
  <si>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</si>
  <si>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</si>
  <si>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</si>
  <si>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</si>
  <si>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</si>
  <si>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</si>
  <si>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</si>
  <si>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</si>
  <si>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</si>
  <si>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</si>
  <si>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</si>
  <si>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</si>
  <si>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</si>
  <si>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</si>
  <si>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</si>
  <si>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</si>
  <si>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</si>
  <si>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</si>
  <si>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</si>
  <si>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</si>
  <si>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</si>
  <si>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</si>
  <si>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</si>
  <si>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</si>
  <si>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</si>
  <si>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</si>
  <si>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</si>
  <si>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</si>
  <si>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</si>
  <si>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</si>
  <si>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</si>
  <si>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</si>
  <si>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</si>
  <si>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13-15 (1)</t>
    <phoneticPr fontId="2"/>
  </si>
  <si>
    <t>Month 13-15 (2)</t>
  </si>
  <si>
    <t>Month 13-15 (3)</t>
  </si>
  <si>
    <t>Month 16-18 (1)</t>
    <phoneticPr fontId="2"/>
  </si>
  <si>
    <t>Month 16-18 (2)</t>
  </si>
  <si>
    <t>Month 16-18 (3)</t>
  </si>
  <si>
    <t>Month 19-21 (1)</t>
    <phoneticPr fontId="2"/>
  </si>
  <si>
    <t>Month 19-21 (2)</t>
  </si>
  <si>
    <t>Month 19-21 (3)</t>
  </si>
  <si>
    <t>Month 22-24 (1)</t>
    <phoneticPr fontId="2"/>
  </si>
  <si>
    <t>Month 22-24 (2)</t>
  </si>
  <si>
    <t>Month 22-24 (3)</t>
  </si>
  <si>
    <t>Month 25-27 (1)</t>
    <phoneticPr fontId="2"/>
  </si>
  <si>
    <t>Month 25-27 (2)</t>
  </si>
  <si>
    <t>Month 25-27 (3)</t>
  </si>
  <si>
    <t>Month 28-30 (1)</t>
    <phoneticPr fontId="2"/>
  </si>
  <si>
    <t>Month 28-30 (2)</t>
  </si>
  <si>
    <t>Month 28-30 (3)</t>
  </si>
  <si>
    <t>Month 31-33 (1)</t>
    <phoneticPr fontId="2"/>
  </si>
  <si>
    <t>Month 31-33 (2)</t>
  </si>
  <si>
    <t>Month 31-33 (3)</t>
  </si>
  <si>
    <t>Month 34-36 (1)</t>
    <phoneticPr fontId="2"/>
  </si>
  <si>
    <t>Month 34-36 (2)</t>
  </si>
  <si>
    <t>Month 34-36 (3)</t>
  </si>
  <si>
    <t>Month 37-39 (1)</t>
    <phoneticPr fontId="2"/>
  </si>
  <si>
    <t>Month 37-39 (2)</t>
  </si>
  <si>
    <t>Month 37-39 (3)</t>
  </si>
  <si>
    <t>Month 40-42 (1)</t>
    <phoneticPr fontId="2"/>
  </si>
  <si>
    <t>Month 40-42 (2)</t>
  </si>
  <si>
    <t>Month 40-42 (3)</t>
  </si>
  <si>
    <t>Month 43-45 (1)</t>
    <phoneticPr fontId="2"/>
  </si>
  <si>
    <t>Month 43-45 (2)</t>
  </si>
  <si>
    <t>Month 43-45 (3)</t>
  </si>
  <si>
    <t>Month 46-48 (1)</t>
    <phoneticPr fontId="2"/>
  </si>
  <si>
    <t>Month 46-48 (2)</t>
  </si>
  <si>
    <t>Month 46-48 (3)</t>
  </si>
  <si>
    <t>Diesel</t>
    <phoneticPr fontId="2"/>
  </si>
  <si>
    <t>Electricity</t>
    <phoneticPr fontId="2"/>
  </si>
  <si>
    <t>-</t>
    <phoneticPr fontId="2"/>
  </si>
  <si>
    <r>
      <t xml:space="preserve">Project emissions from fossil fuel (diesel) consumption associated with incineration during the period </t>
    </r>
    <r>
      <rPr>
        <i/>
        <sz val="11"/>
        <color indexed="8"/>
        <rFont val="Arial"/>
        <family val="2"/>
      </rPr>
      <t>p</t>
    </r>
    <phoneticPr fontId="2"/>
  </si>
  <si>
    <r>
      <t xml:space="preserve">Project emissions from fossil fuel (gas) consumption associated with incineration during the period </t>
    </r>
    <r>
      <rPr>
        <i/>
        <sz val="11"/>
        <color indexed="8"/>
        <rFont val="Arial"/>
        <family val="2"/>
      </rPr>
      <t>p</t>
    </r>
    <phoneticPr fontId="2"/>
  </si>
  <si>
    <t>Gas</t>
    <phoneticPr fontId="2"/>
  </si>
  <si>
    <r>
      <t xml:space="preserve">Project emissions from fossil fuel (kerosene) consumption associated with incineration during the period </t>
    </r>
    <r>
      <rPr>
        <i/>
        <sz val="11"/>
        <color indexed="8"/>
        <rFont val="Arial"/>
        <family val="2"/>
      </rPr>
      <t>p</t>
    </r>
    <phoneticPr fontId="2"/>
  </si>
  <si>
    <t>Kerosene</t>
    <phoneticPr fontId="2"/>
  </si>
  <si>
    <r>
      <t xml:space="preserve">Project emissions from fossil fuel (heavy oil) consumption associated with incineration during the period </t>
    </r>
    <r>
      <rPr>
        <i/>
        <sz val="11"/>
        <color indexed="8"/>
        <rFont val="Arial"/>
        <family val="2"/>
      </rPr>
      <t>p</t>
    </r>
    <phoneticPr fontId="2"/>
  </si>
  <si>
    <t>Heavy oil</t>
    <phoneticPr fontId="2"/>
  </si>
  <si>
    <r>
      <t>p</t>
    </r>
    <r>
      <rPr>
        <vertAlign val="subscript"/>
        <sz val="14"/>
        <rFont val="Arial"/>
        <family val="2"/>
      </rPr>
      <t>n,1,i</t>
    </r>
    <r>
      <rPr>
        <sz val="14"/>
        <color rgb="FFFF0000"/>
        <rFont val="Arial"/>
        <family val="2"/>
      </rPr>
      <t/>
    </r>
    <phoneticPr fontId="2"/>
  </si>
  <si>
    <r>
      <t xml:space="preserve">Quantity of fuel (diesel) combusted during the period </t>
    </r>
    <r>
      <rPr>
        <i/>
        <sz val="14"/>
        <rFont val="Arial"/>
        <family val="2"/>
      </rPr>
      <t>p</t>
    </r>
    <phoneticPr fontId="2"/>
  </si>
  <si>
    <r>
      <t xml:space="preserve">Quantity of fuel (gas) combusted during the period </t>
    </r>
    <r>
      <rPr>
        <i/>
        <sz val="14"/>
        <rFont val="Arial"/>
        <family val="2"/>
      </rPr>
      <t>p</t>
    </r>
    <phoneticPr fontId="2"/>
  </si>
  <si>
    <r>
      <t xml:space="preserve">Quantity of fuel (kerosene) combusted during the period </t>
    </r>
    <r>
      <rPr>
        <i/>
        <sz val="14"/>
        <rFont val="Arial"/>
        <family val="2"/>
      </rPr>
      <t>p</t>
    </r>
    <phoneticPr fontId="2"/>
  </si>
  <si>
    <r>
      <t xml:space="preserve">Quantity of fuel (heavy oil) combusted during the period </t>
    </r>
    <r>
      <rPr>
        <i/>
        <sz val="14"/>
        <rFont val="Arial"/>
        <family val="2"/>
      </rPr>
      <t>p</t>
    </r>
    <phoneticPr fontId="2"/>
  </si>
  <si>
    <t>kL/p</t>
    <phoneticPr fontId="2"/>
  </si>
  <si>
    <r>
      <t>FC</t>
    </r>
    <r>
      <rPr>
        <vertAlign val="subscript"/>
        <sz val="14"/>
        <rFont val="Arial"/>
        <family val="2"/>
      </rPr>
      <t>gas,p</t>
    </r>
    <phoneticPr fontId="2"/>
  </si>
  <si>
    <r>
      <t>FC</t>
    </r>
    <r>
      <rPr>
        <vertAlign val="subscript"/>
        <sz val="14"/>
        <rFont val="Arial"/>
        <family val="2"/>
      </rPr>
      <t>kerosene,p</t>
    </r>
    <phoneticPr fontId="2"/>
  </si>
  <si>
    <r>
      <t>FC</t>
    </r>
    <r>
      <rPr>
        <vertAlign val="subscript"/>
        <sz val="14"/>
        <rFont val="Arial"/>
        <family val="2"/>
      </rPr>
      <t>oil,p</t>
    </r>
    <phoneticPr fontId="2"/>
  </si>
  <si>
    <r>
      <t>m</t>
    </r>
    <r>
      <rPr>
        <vertAlign val="superscript"/>
        <sz val="14"/>
        <rFont val="Arial"/>
        <family val="2"/>
      </rPr>
      <t>3</t>
    </r>
    <r>
      <rPr>
        <sz val="14"/>
        <rFont val="Arial"/>
        <family val="2"/>
      </rPr>
      <t>/p</t>
    </r>
    <phoneticPr fontId="2"/>
  </si>
  <si>
    <r>
      <t>NCV</t>
    </r>
    <r>
      <rPr>
        <vertAlign val="subscript"/>
        <sz val="14"/>
        <rFont val="Arial"/>
        <family val="2"/>
      </rPr>
      <t>diesel</t>
    </r>
    <phoneticPr fontId="2"/>
  </si>
  <si>
    <r>
      <t>NCV</t>
    </r>
    <r>
      <rPr>
        <vertAlign val="subscript"/>
        <sz val="14"/>
        <rFont val="Arial"/>
        <family val="2"/>
      </rPr>
      <t>gas</t>
    </r>
    <phoneticPr fontId="2"/>
  </si>
  <si>
    <r>
      <t>NCV</t>
    </r>
    <r>
      <rPr>
        <vertAlign val="subscript"/>
        <sz val="14"/>
        <rFont val="Arial"/>
        <family val="2"/>
      </rPr>
      <t>kerosene</t>
    </r>
    <phoneticPr fontId="2"/>
  </si>
  <si>
    <r>
      <t>NCV</t>
    </r>
    <r>
      <rPr>
        <vertAlign val="subscript"/>
        <sz val="14"/>
        <rFont val="Arial"/>
        <family val="2"/>
      </rPr>
      <t>oil</t>
    </r>
    <phoneticPr fontId="2"/>
  </si>
  <si>
    <t>Weighted average net calorific value of diesel</t>
    <phoneticPr fontId="2"/>
  </si>
  <si>
    <t>Weighted average net calorific value of gas</t>
    <phoneticPr fontId="2"/>
  </si>
  <si>
    <t>Weighted average net calorific value of kerosene</t>
    <phoneticPr fontId="2"/>
  </si>
  <si>
    <t>Weighted average net calorific value of heavy oil</t>
    <phoneticPr fontId="2"/>
  </si>
  <si>
    <t>GJ/kL</t>
    <phoneticPr fontId="2"/>
  </si>
  <si>
    <r>
      <t>GJ/m</t>
    </r>
    <r>
      <rPr>
        <vertAlign val="superscript"/>
        <sz val="14"/>
        <rFont val="Arial"/>
        <family val="2"/>
      </rPr>
      <t>3</t>
    </r>
    <phoneticPr fontId="2"/>
  </si>
  <si>
    <t>(1)</t>
    <phoneticPr fontId="2"/>
  </si>
  <si>
    <t>(2)</t>
    <phoneticPr fontId="2"/>
  </si>
  <si>
    <t>(3)</t>
  </si>
  <si>
    <t>(4)</t>
  </si>
  <si>
    <t>(5)</t>
  </si>
  <si>
    <t>(6)</t>
  </si>
  <si>
    <t>(7)</t>
  </si>
  <si>
    <t>(8)</t>
  </si>
  <si>
    <t>(1)</t>
    <phoneticPr fontId="2"/>
  </si>
  <si>
    <t>(2)</t>
    <phoneticPr fontId="2"/>
  </si>
  <si>
    <t>Volume meters</t>
    <phoneticPr fontId="2"/>
  </si>
  <si>
    <t>Moderately degrading: Other (nonfood) organic putrescible garden and park waste</t>
    <phoneticPr fontId="28"/>
  </si>
  <si>
    <t>Rapidly degrading: Food, food waste, sewage sludge, beverages and tobacco</t>
    <phoneticPr fontId="28"/>
  </si>
  <si>
    <t>% of dry waste</t>
    <phoneticPr fontId="2"/>
  </si>
  <si>
    <r>
      <t>DOC</t>
    </r>
    <r>
      <rPr>
        <b/>
        <vertAlign val="subscript"/>
        <sz val="11"/>
        <color indexed="9"/>
        <rFont val="Arial"/>
        <family val="2"/>
      </rPr>
      <t>j</t>
    </r>
    <phoneticPr fontId="2"/>
  </si>
  <si>
    <r>
      <t>FCC</t>
    </r>
    <r>
      <rPr>
        <b/>
        <vertAlign val="subscript"/>
        <sz val="11"/>
        <color indexed="9"/>
        <rFont val="Arial"/>
        <family val="2"/>
      </rPr>
      <t>j</t>
    </r>
    <phoneticPr fontId="28"/>
  </si>
  <si>
    <r>
      <t>FFC</t>
    </r>
    <r>
      <rPr>
        <b/>
        <vertAlign val="subscript"/>
        <sz val="11"/>
        <color indexed="9"/>
        <rFont val="Arial"/>
        <family val="2"/>
      </rPr>
      <t>j</t>
    </r>
    <phoneticPr fontId="28"/>
  </si>
  <si>
    <t>j</t>
    <phoneticPr fontId="28"/>
  </si>
  <si>
    <t>The consistency of metered fuel consumption quantities is cross-checked by an annual energy balance that is based on purchased quantities and stock changes.
Where the purchased fuel invoices can be identified specifically for the project, the metered fuel consumption quantities is also cross-checked with available purchase invoices from the financial records.</t>
    <phoneticPr fontId="2"/>
  </si>
  <si>
    <t>% of wet waste</t>
    <phoneticPr fontId="2"/>
  </si>
  <si>
    <t>Weight</t>
    <phoneticPr fontId="28"/>
  </si>
  <si>
    <t>Total (Dry basis)</t>
    <phoneticPr fontId="28"/>
  </si>
  <si>
    <t>WC</t>
    <phoneticPr fontId="2"/>
  </si>
  <si>
    <t>Measuring apparatus</t>
  </si>
  <si>
    <t>Three samples every three months</t>
  </si>
  <si>
    <t>Measuring apparatus</t>
    <phoneticPr fontId="2"/>
  </si>
  <si>
    <r>
      <t xml:space="preserve">The weight on wet basis of the waste to be incinerated is measured by a measuring apparatus which is equipped to the hopper or crane for the incinerator.
Measured continuously and aggregated monthly for month </t>
    </r>
    <r>
      <rPr>
        <i/>
        <sz val="14"/>
        <rFont val="Arial"/>
        <family val="2"/>
      </rPr>
      <t>i</t>
    </r>
    <r>
      <rPr>
        <sz val="14"/>
        <rFont val="Arial"/>
        <family val="2"/>
      </rPr>
      <t>.</t>
    </r>
  </si>
  <si>
    <t>Decided from the specifications described on invoices or other commercial/contractual evidence.</t>
    <phoneticPr fontId="2"/>
  </si>
  <si>
    <t>Measuring apparatus</t>
    <phoneticPr fontId="2"/>
  </si>
  <si>
    <t>Continuously</t>
    <phoneticPr fontId="2"/>
  </si>
  <si>
    <t>Measuring apparatus</t>
    <phoneticPr fontId="2"/>
  </si>
  <si>
    <r>
      <t xml:space="preserve">Sample the waste composition, using the waste categories </t>
    </r>
    <r>
      <rPr>
        <i/>
        <sz val="14"/>
        <rFont val="Arial"/>
        <family val="2"/>
      </rPr>
      <t>j</t>
    </r>
    <r>
      <rPr>
        <sz val="14"/>
        <rFont val="Arial"/>
        <family val="2"/>
      </rPr>
      <t xml:space="preserve"> and weigh each waste fraction (measure on wet basis)</t>
    </r>
    <phoneticPr fontId="2"/>
  </si>
  <si>
    <t>Three samples every three months</t>
    <phoneticPr fontId="2"/>
  </si>
  <si>
    <r>
      <t>DF</t>
    </r>
    <r>
      <rPr>
        <vertAlign val="subscript"/>
        <sz val="11"/>
        <color indexed="8"/>
        <rFont val="Arial"/>
        <family val="2"/>
      </rPr>
      <t>RATE</t>
    </r>
    <phoneticPr fontId="2"/>
  </si>
  <si>
    <t>Discount factor</t>
    <phoneticPr fontId="2"/>
  </si>
  <si>
    <r>
      <t>k</t>
    </r>
    <r>
      <rPr>
        <b/>
        <vertAlign val="subscript"/>
        <sz val="11"/>
        <color indexed="9"/>
        <rFont val="Arial"/>
        <family val="2"/>
      </rPr>
      <t>j</t>
    </r>
    <phoneticPr fontId="2"/>
  </si>
  <si>
    <t>Wood and wood products</t>
  </si>
  <si>
    <t>Food, food waste, beverages and tobacco (other than sludge)</t>
  </si>
  <si>
    <r>
      <t xml:space="preserve">Amount of waste on wet basis to be incinerated is measured by a measuring apparatus which is equipped to the hopper or crane for the incinerator.
Measured continuously and aggregated monthly for month </t>
    </r>
    <r>
      <rPr>
        <i/>
        <sz val="14"/>
        <rFont val="Arial"/>
        <family val="2"/>
      </rPr>
      <t>i</t>
    </r>
    <r>
      <rPr>
        <sz val="14"/>
        <rFont val="Arial"/>
        <family val="2"/>
      </rPr>
      <t>.</t>
    </r>
    <phoneticPr fontId="2"/>
  </si>
  <si>
    <r>
      <t xml:space="preserve">Quantity of waste fed into incinerator in month </t>
    </r>
    <r>
      <rPr>
        <i/>
        <sz val="14"/>
        <rFont val="Arial"/>
        <family val="2"/>
      </rPr>
      <t xml:space="preserve">i </t>
    </r>
    <phoneticPr fontId="2"/>
  </si>
  <si>
    <r>
      <t xml:space="preserve">Fraction of the waste type </t>
    </r>
    <r>
      <rPr>
        <i/>
        <sz val="14"/>
        <rFont val="Arial"/>
        <family val="2"/>
      </rPr>
      <t>j</t>
    </r>
    <r>
      <rPr>
        <sz val="14"/>
        <rFont val="Arial"/>
        <family val="2"/>
      </rPr>
      <t xml:space="preserve"> in the sample </t>
    </r>
    <r>
      <rPr>
        <i/>
        <sz val="14"/>
        <rFont val="Arial"/>
        <family val="2"/>
      </rPr>
      <t>n</t>
    </r>
    <r>
      <rPr>
        <sz val="14"/>
        <rFont val="Arial"/>
        <family val="2"/>
      </rPr>
      <t xml:space="preserve"> collected during three consecutive months including </t>
    </r>
    <r>
      <rPr>
        <i/>
        <sz val="14"/>
        <rFont val="Arial"/>
        <family val="2"/>
      </rPr>
      <t>i</t>
    </r>
    <phoneticPr fontId="2"/>
  </si>
  <si>
    <r>
      <t xml:space="preserve">Gross electricity generated and sold by the project facility during the period </t>
    </r>
    <r>
      <rPr>
        <i/>
        <sz val="14"/>
        <rFont val="Arial"/>
        <family val="2"/>
      </rPr>
      <t>p</t>
    </r>
    <phoneticPr fontId="2"/>
  </si>
  <si>
    <r>
      <t xml:space="preserve">Gross electricity purchased by the project facility during the period </t>
    </r>
    <r>
      <rPr>
        <i/>
        <sz val="14"/>
        <rFont val="Arial"/>
        <family val="2"/>
      </rPr>
      <t>p</t>
    </r>
    <phoneticPr fontId="2"/>
  </si>
  <si>
    <t>Option B</t>
    <phoneticPr fontId="2"/>
  </si>
  <si>
    <t>Electricity meter</t>
    <phoneticPr fontId="2"/>
  </si>
  <si>
    <t>Electricity meter will be subject to regular (in line with stipulation of the meter supplier) maintenance and testing to ensure accuracy. The readings will be double checked against invoices when available.</t>
    <phoneticPr fontId="2"/>
  </si>
  <si>
    <t>RATE</t>
    <phoneticPr fontId="2"/>
  </si>
  <si>
    <t>Ratio of the amount of intermediately treated waste to the amount of all waste generated in the municipality where waste is to be incinerated by the project is generated</t>
    <phoneticPr fontId="2"/>
  </si>
  <si>
    <t>Weight fraction</t>
    <phoneticPr fontId="2"/>
  </si>
  <si>
    <t>Estimate at the time of validation or the start of operation, whichever comes earlier, using data or information provided from the municipality.</t>
    <phoneticPr fontId="2"/>
  </si>
  <si>
    <t>MCF</t>
    <phoneticPr fontId="2"/>
  </si>
  <si>
    <t>Methane correction factor</t>
    <phoneticPr fontId="2"/>
  </si>
  <si>
    <t>Fraction</t>
    <phoneticPr fontId="2"/>
  </si>
  <si>
    <t>Select one of the followings taking into consideration the situation of the project.
In Yangon City: Default value of 0.8
In other places in Myanmar: Estimate using the equation in the methodology or select the applicable value from the following: 1.0, 0.5, 0.8 or 0.4.</t>
    <phoneticPr fontId="2"/>
  </si>
  <si>
    <r>
      <t>EF</t>
    </r>
    <r>
      <rPr>
        <vertAlign val="subscript"/>
        <sz val="14"/>
        <rFont val="Arial"/>
        <family val="2"/>
      </rPr>
      <t>elec</t>
    </r>
    <phoneticPr fontId="2"/>
  </si>
  <si>
    <t>Emission factor for electricity generation</t>
    <phoneticPr fontId="2"/>
  </si>
  <si>
    <r>
      <t>tCO</t>
    </r>
    <r>
      <rPr>
        <vertAlign val="subscript"/>
        <sz val="14"/>
        <rFont val="Arial"/>
        <family val="2"/>
      </rPr>
      <t>2</t>
    </r>
    <r>
      <rPr>
        <sz val="14"/>
        <rFont val="Arial"/>
        <family val="2"/>
      </rPr>
      <t>e/MWh</t>
    </r>
    <phoneticPr fontId="2"/>
  </si>
  <si>
    <t>Select one of the followings taking into consideration the situation of the project.
For grid electricity: The value available from PDD of the most recently registered CDM project hosted in Myanmar or the calculated value using the latest version of the “Tool to calculate the emission factor for an electricity system” under the CDM at the time of validation..
For captive electricity: The most recent value available from CDM approved small scale methodology AMS-I.A.</t>
    <phoneticPr fontId="2"/>
  </si>
  <si>
    <t>WC</t>
    <phoneticPr fontId="2"/>
  </si>
  <si>
    <t>Water content of waste</t>
    <phoneticPr fontId="2"/>
  </si>
  <si>
    <t>%</t>
    <phoneticPr fontId="2"/>
  </si>
  <si>
    <t>Average value of at least three samples on waste generated within the same municipality where the project facility is to be constructed.</t>
    <phoneticPr fontId="2"/>
  </si>
  <si>
    <r>
      <t>EF</t>
    </r>
    <r>
      <rPr>
        <vertAlign val="subscript"/>
        <sz val="14"/>
        <rFont val="Arial"/>
        <family val="2"/>
      </rPr>
      <t>N2O</t>
    </r>
    <phoneticPr fontId="2"/>
  </si>
  <si>
    <r>
      <t>Emission factor for N</t>
    </r>
    <r>
      <rPr>
        <vertAlign val="subscript"/>
        <sz val="14"/>
        <rFont val="Arial"/>
        <family val="2"/>
      </rPr>
      <t>2</t>
    </r>
    <r>
      <rPr>
        <sz val="14"/>
        <rFont val="Arial"/>
        <family val="2"/>
      </rPr>
      <t>O associated with incineration</t>
    </r>
    <phoneticPr fontId="2"/>
  </si>
  <si>
    <r>
      <t>tN</t>
    </r>
    <r>
      <rPr>
        <vertAlign val="subscript"/>
        <sz val="14"/>
        <rFont val="Arial"/>
        <family val="2"/>
      </rPr>
      <t>2</t>
    </r>
    <r>
      <rPr>
        <sz val="14"/>
        <rFont val="Arial"/>
        <family val="2"/>
      </rPr>
      <t>O/t waste wet basis</t>
    </r>
    <phoneticPr fontId="2"/>
  </si>
  <si>
    <r>
      <t>Select one from the following default values taking into consideration the situation of the project.
Default values for EF</t>
    </r>
    <r>
      <rPr>
        <vertAlign val="subscript"/>
        <sz val="14"/>
        <rFont val="Arial"/>
        <family val="2"/>
      </rPr>
      <t>N2O</t>
    </r>
    <r>
      <rPr>
        <sz val="14"/>
        <rFont val="Arial"/>
        <family val="2"/>
      </rPr>
      <t>:
Type of waste/ Technology/Management practice/ EF</t>
    </r>
    <r>
      <rPr>
        <vertAlign val="subscript"/>
        <sz val="14"/>
        <rFont val="Arial"/>
        <family val="2"/>
      </rPr>
      <t>N2O</t>
    </r>
    <r>
      <rPr>
        <sz val="14"/>
        <rFont val="Arial"/>
        <family val="2"/>
      </rPr>
      <t xml:space="preserve"> (tN</t>
    </r>
    <r>
      <rPr>
        <vertAlign val="subscript"/>
        <sz val="14"/>
        <rFont val="Arial"/>
        <family val="2"/>
      </rPr>
      <t>2</t>
    </r>
    <r>
      <rPr>
        <sz val="14"/>
        <rFont val="Arial"/>
        <family val="2"/>
      </rPr>
      <t>O/t waste wet basis)
MSW/ Continuous and semicontinuous incinerators/ 1.21*50*10</t>
    </r>
    <r>
      <rPr>
        <vertAlign val="superscript"/>
        <sz val="14"/>
        <rFont val="Arial"/>
        <family val="2"/>
      </rPr>
      <t>-6</t>
    </r>
    <r>
      <rPr>
        <sz val="14"/>
        <rFont val="Arial"/>
        <family val="2"/>
      </rPr>
      <t xml:space="preserve">
MSW/ Batch-type incinerators/ 1.21*60*10</t>
    </r>
    <r>
      <rPr>
        <vertAlign val="superscript"/>
        <sz val="14"/>
        <rFont val="Arial"/>
        <family val="2"/>
      </rPr>
      <t>-6</t>
    </r>
    <phoneticPr fontId="2"/>
  </si>
  <si>
    <r>
      <t xml:space="preserve">Quantity of waste fed into incinerator in month </t>
    </r>
    <r>
      <rPr>
        <i/>
        <sz val="14"/>
        <rFont val="Arial"/>
        <family val="2"/>
      </rPr>
      <t>i</t>
    </r>
    <r>
      <rPr>
        <sz val="14"/>
        <rFont val="Arial"/>
        <family val="2"/>
      </rPr>
      <t xml:space="preserve"> </t>
    </r>
    <phoneticPr fontId="2"/>
  </si>
  <si>
    <r>
      <t xml:space="preserve">Fraction of the waste type </t>
    </r>
    <r>
      <rPr>
        <i/>
        <sz val="14"/>
        <rFont val="Arial"/>
        <family val="2"/>
      </rPr>
      <t>j</t>
    </r>
    <r>
      <rPr>
        <sz val="14"/>
        <rFont val="Arial"/>
        <family val="2"/>
      </rPr>
      <t xml:space="preserve"> in the sample </t>
    </r>
    <r>
      <rPr>
        <i/>
        <sz val="14"/>
        <rFont val="Arial"/>
        <family val="2"/>
      </rPr>
      <t>n</t>
    </r>
    <r>
      <rPr>
        <sz val="14"/>
        <rFont val="Arial"/>
        <family val="2"/>
      </rPr>
      <t xml:space="preserve"> collected during three consecutive months including month </t>
    </r>
    <r>
      <rPr>
        <i/>
        <sz val="14"/>
        <rFont val="Arial"/>
        <family val="2"/>
      </rPr>
      <t>i</t>
    </r>
    <phoneticPr fontId="2"/>
  </si>
  <si>
    <t>Methane correction factor</t>
    <phoneticPr fontId="2"/>
  </si>
  <si>
    <t>Fraction</t>
    <phoneticPr fontId="2"/>
  </si>
  <si>
    <r>
      <t>Emission factor for N</t>
    </r>
    <r>
      <rPr>
        <vertAlign val="subscript"/>
        <sz val="11"/>
        <rFont val="Arial"/>
        <family val="2"/>
      </rPr>
      <t>2</t>
    </r>
    <r>
      <rPr>
        <sz val="11"/>
        <rFont val="Arial"/>
        <family val="2"/>
      </rPr>
      <t>O associated with incineration</t>
    </r>
    <phoneticPr fontId="2"/>
  </si>
  <si>
    <r>
      <t>tN</t>
    </r>
    <r>
      <rPr>
        <vertAlign val="subscript"/>
        <sz val="11"/>
        <rFont val="Arial"/>
        <family val="2"/>
      </rPr>
      <t>2</t>
    </r>
    <r>
      <rPr>
        <sz val="11"/>
        <rFont val="Arial"/>
        <family val="2"/>
      </rPr>
      <t>O/t waste wet basis</t>
    </r>
    <phoneticPr fontId="2"/>
  </si>
  <si>
    <r>
      <t>EF</t>
    </r>
    <r>
      <rPr>
        <vertAlign val="subscript"/>
        <sz val="11"/>
        <rFont val="Arial"/>
        <family val="2"/>
      </rPr>
      <t>N2O</t>
    </r>
    <phoneticPr fontId="2"/>
  </si>
  <si>
    <r>
      <t>Project emissions of CO</t>
    </r>
    <r>
      <rPr>
        <vertAlign val="subscript"/>
        <sz val="11"/>
        <rFont val="Arial"/>
        <family val="2"/>
      </rPr>
      <t>2</t>
    </r>
    <r>
      <rPr>
        <sz val="11"/>
        <rFont val="Arial"/>
        <family val="2"/>
      </rPr>
      <t xml:space="preserve"> from combustion of fossil waste associated with incineration during the period </t>
    </r>
    <r>
      <rPr>
        <i/>
        <sz val="11"/>
        <rFont val="Arial"/>
        <family val="2"/>
      </rPr>
      <t>p</t>
    </r>
    <phoneticPr fontId="2"/>
  </si>
  <si>
    <t>-</t>
    <phoneticPr fontId="2"/>
  </si>
  <si>
    <r>
      <t>tCO</t>
    </r>
    <r>
      <rPr>
        <vertAlign val="subscript"/>
        <sz val="11"/>
        <rFont val="Arial"/>
        <family val="2"/>
      </rPr>
      <t>2</t>
    </r>
    <r>
      <rPr>
        <sz val="11"/>
        <rFont val="Arial"/>
        <family val="2"/>
      </rPr>
      <t>e/p</t>
    </r>
    <phoneticPr fontId="2"/>
  </si>
  <si>
    <r>
      <t>PE</t>
    </r>
    <r>
      <rPr>
        <vertAlign val="subscript"/>
        <sz val="11"/>
        <rFont val="Arial"/>
        <family val="2"/>
      </rPr>
      <t>COM_CO2,p</t>
    </r>
    <phoneticPr fontId="2"/>
  </si>
  <si>
    <r>
      <t>Project emissions of N</t>
    </r>
    <r>
      <rPr>
        <vertAlign val="subscript"/>
        <sz val="11"/>
        <rFont val="Arial"/>
        <family val="2"/>
      </rPr>
      <t>2</t>
    </r>
    <r>
      <rPr>
        <sz val="11"/>
        <rFont val="Arial"/>
        <family val="2"/>
      </rPr>
      <t xml:space="preserve">O from combustion of waste associated with incineration during the period </t>
    </r>
    <r>
      <rPr>
        <i/>
        <sz val="11"/>
        <rFont val="Arial"/>
        <family val="2"/>
      </rPr>
      <t>p</t>
    </r>
    <phoneticPr fontId="2"/>
  </si>
  <si>
    <r>
      <t>PE</t>
    </r>
    <r>
      <rPr>
        <vertAlign val="subscript"/>
        <sz val="11"/>
        <rFont val="Arial"/>
        <family val="2"/>
      </rPr>
      <t>COM_N2O,p</t>
    </r>
    <phoneticPr fontId="2"/>
  </si>
  <si>
    <t>Combustion efficiency of incinerator (fraction)</t>
    <phoneticPr fontId="2"/>
  </si>
  <si>
    <r>
      <t>EFF</t>
    </r>
    <r>
      <rPr>
        <vertAlign val="subscript"/>
        <sz val="11"/>
        <rFont val="Arial"/>
        <family val="2"/>
      </rPr>
      <t>COM</t>
    </r>
    <phoneticPr fontId="2"/>
  </si>
  <si>
    <t>Global Warming Potential of nitrous oxide</t>
    <phoneticPr fontId="2"/>
  </si>
  <si>
    <r>
      <t>tCO</t>
    </r>
    <r>
      <rPr>
        <vertAlign val="subscript"/>
        <sz val="11"/>
        <rFont val="Arial"/>
        <family val="2"/>
      </rPr>
      <t>2</t>
    </r>
    <r>
      <rPr>
        <sz val="11"/>
        <rFont val="Arial"/>
        <family val="2"/>
      </rPr>
      <t>e/tN</t>
    </r>
    <r>
      <rPr>
        <vertAlign val="subscript"/>
        <sz val="11"/>
        <rFont val="Arial"/>
        <family val="2"/>
      </rPr>
      <t>2</t>
    </r>
    <r>
      <rPr>
        <sz val="11"/>
        <rFont val="Arial"/>
        <family val="2"/>
      </rPr>
      <t>O</t>
    </r>
    <phoneticPr fontId="2"/>
  </si>
  <si>
    <r>
      <t>GWP</t>
    </r>
    <r>
      <rPr>
        <vertAlign val="subscript"/>
        <sz val="11"/>
        <rFont val="Arial"/>
        <family val="2"/>
      </rPr>
      <t>N2O</t>
    </r>
    <phoneticPr fontId="2"/>
  </si>
  <si>
    <r>
      <t>Weighted average CO</t>
    </r>
    <r>
      <rPr>
        <vertAlign val="subscript"/>
        <sz val="11"/>
        <rFont val="Arial"/>
        <family val="2"/>
      </rPr>
      <t>2</t>
    </r>
    <r>
      <rPr>
        <sz val="11"/>
        <rFont val="Arial"/>
        <family val="2"/>
      </rPr>
      <t xml:space="preserve"> emission factor of diesel</t>
    </r>
    <phoneticPr fontId="2"/>
  </si>
  <si>
    <r>
      <t>tCO</t>
    </r>
    <r>
      <rPr>
        <vertAlign val="subscript"/>
        <sz val="11"/>
        <rFont val="Arial"/>
        <family val="2"/>
      </rPr>
      <t>2</t>
    </r>
    <r>
      <rPr>
        <sz val="11"/>
        <rFont val="Arial"/>
        <family val="2"/>
      </rPr>
      <t>/GJ</t>
    </r>
    <phoneticPr fontId="2"/>
  </si>
  <si>
    <r>
      <t>EF</t>
    </r>
    <r>
      <rPr>
        <vertAlign val="subscript"/>
        <sz val="11"/>
        <rFont val="Arial"/>
        <family val="2"/>
      </rPr>
      <t>CO2,diesel</t>
    </r>
    <phoneticPr fontId="2"/>
  </si>
  <si>
    <r>
      <t>Weighted average CO</t>
    </r>
    <r>
      <rPr>
        <vertAlign val="subscript"/>
        <sz val="11"/>
        <rFont val="Arial"/>
        <family val="2"/>
      </rPr>
      <t>2</t>
    </r>
    <r>
      <rPr>
        <sz val="11"/>
        <rFont val="Arial"/>
        <family val="2"/>
      </rPr>
      <t xml:space="preserve"> emission factor of gas</t>
    </r>
    <phoneticPr fontId="2"/>
  </si>
  <si>
    <r>
      <t>EF</t>
    </r>
    <r>
      <rPr>
        <vertAlign val="subscript"/>
        <sz val="11"/>
        <rFont val="Arial"/>
        <family val="2"/>
      </rPr>
      <t>CO2,gas</t>
    </r>
    <phoneticPr fontId="2"/>
  </si>
  <si>
    <r>
      <t>Weighted average CO</t>
    </r>
    <r>
      <rPr>
        <vertAlign val="subscript"/>
        <sz val="11"/>
        <rFont val="Arial"/>
        <family val="2"/>
      </rPr>
      <t>2</t>
    </r>
    <r>
      <rPr>
        <sz val="11"/>
        <rFont val="Arial"/>
        <family val="2"/>
      </rPr>
      <t xml:space="preserve"> emission factor of kerosene</t>
    </r>
    <phoneticPr fontId="2"/>
  </si>
  <si>
    <r>
      <t>EF</t>
    </r>
    <r>
      <rPr>
        <vertAlign val="subscript"/>
        <sz val="11"/>
        <rFont val="Arial"/>
        <family val="2"/>
      </rPr>
      <t>CO2,kerosene</t>
    </r>
    <phoneticPr fontId="2"/>
  </si>
  <si>
    <r>
      <t>Weighted average CO</t>
    </r>
    <r>
      <rPr>
        <vertAlign val="subscript"/>
        <sz val="11"/>
        <rFont val="Arial"/>
        <family val="2"/>
      </rPr>
      <t>2</t>
    </r>
    <r>
      <rPr>
        <sz val="11"/>
        <rFont val="Arial"/>
        <family val="2"/>
      </rPr>
      <t xml:space="preserve"> emission factor of heavy oil</t>
    </r>
    <phoneticPr fontId="2"/>
  </si>
  <si>
    <r>
      <t>EF</t>
    </r>
    <r>
      <rPr>
        <vertAlign val="subscript"/>
        <sz val="11"/>
        <rFont val="Arial"/>
        <family val="2"/>
      </rPr>
      <t>CO2,oil</t>
    </r>
    <phoneticPr fontId="2"/>
  </si>
  <si>
    <r>
      <t>Default values for Emission factor for N</t>
    </r>
    <r>
      <rPr>
        <vertAlign val="subscript"/>
        <sz val="11"/>
        <rFont val="Arial"/>
        <family val="2"/>
      </rPr>
      <t>2</t>
    </r>
    <r>
      <rPr>
        <sz val="11"/>
        <rFont val="Arial"/>
        <family val="2"/>
      </rPr>
      <t>O associated with incineration</t>
    </r>
    <phoneticPr fontId="2"/>
  </si>
  <si>
    <t>Waste / Technology/Management practice</t>
    <phoneticPr fontId="2"/>
  </si>
  <si>
    <t>Units</t>
    <phoneticPr fontId="2"/>
  </si>
  <si>
    <t>MSW/ Continuous and semicontinuous incinerators</t>
    <phoneticPr fontId="2"/>
  </si>
  <si>
    <t>MSW/ Batch-type incinerators</t>
    <phoneticPr fontId="2"/>
  </si>
  <si>
    <t>-</t>
    <phoneticPr fontId="2"/>
  </si>
  <si>
    <t>Monitoring period</t>
    <phoneticPr fontId="28"/>
  </si>
  <si>
    <t>Total for the monitoring period</t>
    <phoneticPr fontId="28"/>
  </si>
  <si>
    <t>m</t>
    <phoneticPr fontId="2"/>
  </si>
  <si>
    <r>
      <t xml:space="preserve">Month in the period </t>
    </r>
    <r>
      <rPr>
        <i/>
        <sz val="14"/>
        <rFont val="Arial"/>
        <family val="2"/>
      </rPr>
      <t>p</t>
    </r>
    <r>
      <rPr>
        <sz val="14"/>
        <rFont val="Arial"/>
        <family val="2"/>
      </rPr>
      <t xml:space="preserve"> for which methane emissions are calculated</t>
    </r>
    <phoneticPr fontId="2"/>
  </si>
  <si>
    <t>If the month is included in the monitoring period, input "1" to the respective cell below</t>
    <phoneticPr fontId="2"/>
  </si>
</sst>
</file>

<file path=xl/styles.xml><?xml version="1.0" encoding="utf-8"?>
<styleSheet xmlns="http://schemas.openxmlformats.org/spreadsheetml/2006/main">
  <numFmts count="14">
    <numFmt numFmtId="176" formatCode="0.0_ "/>
    <numFmt numFmtId="177" formatCode="0_ "/>
    <numFmt numFmtId="178" formatCode="0.00_ "/>
    <numFmt numFmtId="179" formatCode="0.0000_ "/>
    <numFmt numFmtId="180" formatCode="0.000_ "/>
    <numFmt numFmtId="181" formatCode="&quot;Month &quot;#"/>
    <numFmt numFmtId="182" formatCode="0.0%"/>
    <numFmt numFmtId="183" formatCode="#,##0.0_ "/>
    <numFmt numFmtId="184" formatCode="#,##0_ "/>
    <numFmt numFmtId="185" formatCode="#,##0_ ;[Red]\-#,##0\ "/>
    <numFmt numFmtId="186" formatCode="#,##0.000_ "/>
    <numFmt numFmtId="187" formatCode="#,##0.0_);[Red]\(#,##0.0\)"/>
    <numFmt numFmtId="188" formatCode="#,##0.0_ ;[Red]\-#,##0.0\ "/>
    <numFmt numFmtId="189" formatCode="#,##0_);[Red]\(#,##0\)"/>
  </numFmts>
  <fonts count="3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8"/>
      <name val="Arial"/>
      <family val="2"/>
    </font>
    <font>
      <b/>
      <vertAlign val="subscript"/>
      <sz val="14"/>
      <color indexed="9"/>
      <name val="Arial"/>
      <family val="2"/>
    </font>
    <font>
      <vertAlign val="subscript"/>
      <sz val="14"/>
      <color indexed="8"/>
      <name val="Arial"/>
      <family val="2"/>
    </font>
    <font>
      <sz val="11"/>
      <color theme="1"/>
      <name val="ＭＳ Ｐゴシック"/>
      <family val="3"/>
      <charset val="128"/>
      <scheme val="minor"/>
    </font>
    <font>
      <sz val="14"/>
      <color rgb="FFFF0000"/>
      <name val="Arial"/>
      <family val="2"/>
    </font>
    <font>
      <i/>
      <sz val="11"/>
      <color indexed="8"/>
      <name val="Arial"/>
      <family val="2"/>
    </font>
    <font>
      <i/>
      <vertAlign val="subscript"/>
      <sz val="11"/>
      <color indexed="8"/>
      <name val="Arial"/>
      <family val="2"/>
    </font>
    <font>
      <sz val="14"/>
      <name val="Arial"/>
      <family val="2"/>
    </font>
    <font>
      <vertAlign val="subscript"/>
      <sz val="14"/>
      <name val="Arial"/>
      <family val="2"/>
    </font>
    <font>
      <i/>
      <sz val="14"/>
      <name val="Arial"/>
      <family val="2"/>
    </font>
    <font>
      <sz val="11"/>
      <color rgb="FFFF0000"/>
      <name val="Arial"/>
      <family val="2"/>
    </font>
    <font>
      <sz val="6"/>
      <name val="ＭＳ Ｐゴシック"/>
      <family val="3"/>
      <charset val="128"/>
      <scheme val="minor"/>
    </font>
    <font>
      <vertAlign val="superscript"/>
      <sz val="14"/>
      <name val="Arial"/>
      <family val="2"/>
    </font>
    <font>
      <b/>
      <vertAlign val="subscript"/>
      <sz val="11"/>
      <color indexed="9"/>
      <name val="Arial"/>
      <family val="2"/>
    </font>
    <font>
      <vertAlign val="subscript"/>
      <sz val="11"/>
      <name val="Arial"/>
      <family val="2"/>
    </font>
    <font>
      <i/>
      <sz val="11"/>
      <name val="Arial"/>
      <family val="2"/>
    </font>
  </fonts>
  <fills count="11">
    <fill>
      <patternFill patternType="none"/>
    </fill>
    <fill>
      <patternFill patternType="gray125"/>
    </fill>
    <fill>
      <patternFill patternType="solid">
        <fgColor indexed="56"/>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18"/>
        <bgColor indexed="64"/>
      </patternFill>
    </fill>
    <fill>
      <patternFill patternType="solid">
        <fgColor theme="9" tint="0.59999389629810485"/>
        <bgColor indexed="65"/>
      </patternFill>
    </fill>
    <fill>
      <patternFill patternType="solid">
        <fgColor rgb="FFCCCCFF"/>
        <bgColor indexed="64"/>
      </patternFill>
    </fill>
    <fill>
      <patternFill patternType="solid">
        <fgColor theme="0" tint="-0.249977111117893"/>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0"/>
      </left>
      <right style="medium">
        <color indexed="60"/>
      </right>
      <top style="medium">
        <color indexed="60"/>
      </top>
      <bottom style="medium">
        <color indexed="60"/>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medium">
        <color indexed="64"/>
      </left>
      <right/>
      <top/>
      <bottom/>
      <diagonal/>
    </border>
    <border>
      <left style="medium">
        <color indexed="64"/>
      </left>
      <right style="thin">
        <color indexed="23"/>
      </right>
      <top/>
      <bottom/>
      <diagonal/>
    </border>
    <border>
      <left style="thin">
        <color indexed="23"/>
      </left>
      <right/>
      <top/>
      <bottom/>
      <diagonal/>
    </border>
    <border>
      <left/>
      <right/>
      <top style="thin">
        <color indexed="23"/>
      </top>
      <bottom style="thin">
        <color indexed="23"/>
      </bottom>
      <diagonal/>
    </border>
    <border>
      <left style="thin">
        <color indexed="64"/>
      </left>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thin">
        <color indexed="23"/>
      </top>
      <bottom/>
      <diagonal/>
    </border>
    <border>
      <left style="medium">
        <color indexed="64"/>
      </left>
      <right style="medium">
        <color indexed="64"/>
      </right>
      <top style="medium">
        <color indexed="64"/>
      </top>
      <bottom style="medium">
        <color indexed="64"/>
      </bottom>
      <diagonal/>
    </border>
    <border>
      <left/>
      <right style="thin">
        <color indexed="23"/>
      </right>
      <top style="thin">
        <color indexed="23"/>
      </top>
      <bottom/>
      <diagonal/>
    </border>
    <border>
      <left style="medium">
        <color theme="1" tint="0.499984740745262"/>
      </left>
      <right/>
      <top style="medium">
        <color theme="1" tint="0.499984740745262"/>
      </top>
      <bottom/>
      <diagonal/>
    </border>
    <border>
      <left/>
      <right/>
      <top style="medium">
        <color theme="1" tint="0.499984740745262"/>
      </top>
      <bottom style="thin">
        <color indexed="23"/>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indexed="23"/>
      </right>
      <top/>
      <bottom style="thin">
        <color indexed="23"/>
      </bottom>
      <diagonal/>
    </border>
    <border>
      <left style="thin">
        <color indexed="23"/>
      </left>
      <right style="medium">
        <color theme="1" tint="0.499984740745262"/>
      </right>
      <top style="thin">
        <color indexed="23"/>
      </top>
      <bottom style="thin">
        <color indexed="23"/>
      </bottom>
      <diagonal/>
    </border>
    <border>
      <left style="medium">
        <color theme="1" tint="0.499984740745262"/>
      </left>
      <right/>
      <top/>
      <bottom/>
      <diagonal/>
    </border>
    <border>
      <left style="medium">
        <color theme="1" tint="0.499984740745262"/>
      </left>
      <right style="thin">
        <color indexed="23"/>
      </right>
      <top/>
      <bottom/>
      <diagonal/>
    </border>
    <border>
      <left/>
      <right style="medium">
        <color theme="1" tint="0.499984740745262"/>
      </right>
      <top/>
      <bottom/>
      <diagonal/>
    </border>
    <border>
      <left/>
      <right style="medium">
        <color theme="1" tint="0.499984740745262"/>
      </right>
      <top/>
      <bottom style="thin">
        <color indexed="23"/>
      </bottom>
      <diagonal/>
    </border>
    <border>
      <left style="medium">
        <color theme="1" tint="0.499984740745262"/>
      </left>
      <right/>
      <top/>
      <bottom style="medium">
        <color theme="1" tint="0.499984740745262"/>
      </bottom>
      <diagonal/>
    </border>
    <border>
      <left style="thin">
        <color indexed="23"/>
      </left>
      <right style="thin">
        <color indexed="23"/>
      </right>
      <top/>
      <bottom style="medium">
        <color theme="1" tint="0.499984740745262"/>
      </bottom>
      <diagonal/>
    </border>
    <border>
      <left style="thin">
        <color indexed="23"/>
      </left>
      <right/>
      <top style="thin">
        <color indexed="23"/>
      </top>
      <bottom style="medium">
        <color theme="1" tint="0.499984740745262"/>
      </bottom>
      <diagonal/>
    </border>
    <border>
      <left/>
      <right style="thin">
        <color indexed="23"/>
      </right>
      <top style="thin">
        <color indexed="23"/>
      </top>
      <bottom style="medium">
        <color theme="1" tint="0.499984740745262"/>
      </bottom>
      <diagonal/>
    </border>
    <border>
      <left style="thin">
        <color indexed="23"/>
      </left>
      <right style="medium">
        <color theme="1" tint="0.499984740745262"/>
      </right>
      <top/>
      <bottom style="medium">
        <color theme="1" tint="0.499984740745262"/>
      </bottom>
      <diagonal/>
    </border>
    <border>
      <left style="thin">
        <color indexed="23"/>
      </left>
      <right style="thin">
        <color indexed="23"/>
      </right>
      <top/>
      <bottom style="medium">
        <color indexed="23"/>
      </bottom>
      <diagonal/>
    </border>
    <border>
      <left style="thin">
        <color indexed="23"/>
      </left>
      <right style="thin">
        <color indexed="23"/>
      </right>
      <top style="thin">
        <color indexed="23"/>
      </top>
      <bottom style="medium">
        <color indexed="23"/>
      </bottom>
      <diagonal/>
    </border>
    <border>
      <left/>
      <right style="thin">
        <color indexed="23"/>
      </right>
      <top/>
      <bottom/>
      <diagonal/>
    </border>
    <border>
      <left style="thin">
        <color indexed="64"/>
      </left>
      <right/>
      <top/>
      <bottom/>
      <diagonal/>
    </border>
  </borders>
  <cellStyleXfs count="3">
    <xf numFmtId="0" fontId="0" fillId="0" borderId="0">
      <alignment vertical="center"/>
    </xf>
    <xf numFmtId="0" fontId="20" fillId="8" borderId="0" applyNumberFormat="0" applyBorder="0" applyAlignment="0" applyProtection="0">
      <alignment vertical="center"/>
    </xf>
    <xf numFmtId="38" fontId="1" fillId="0" borderId="0" applyFont="0" applyFill="0" applyBorder="0" applyAlignment="0" applyProtection="0">
      <alignment vertical="center"/>
    </xf>
  </cellStyleXfs>
  <cellXfs count="259">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2" borderId="0" xfId="0" applyFont="1" applyFill="1" applyBorder="1">
      <alignment vertical="center"/>
    </xf>
    <xf numFmtId="0" fontId="3" fillId="0"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lignment vertical="center"/>
    </xf>
    <xf numFmtId="0" fontId="3" fillId="4" borderId="0" xfId="0" applyFont="1" applyFill="1" applyBorder="1">
      <alignment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3" fillId="5" borderId="3" xfId="0" applyFont="1" applyFill="1" applyBorder="1">
      <alignment vertical="center"/>
    </xf>
    <xf numFmtId="0" fontId="3" fillId="0" borderId="5" xfId="0" applyFont="1" applyBorder="1">
      <alignment vertical="center"/>
    </xf>
    <xf numFmtId="0" fontId="3" fillId="2" borderId="1" xfId="0" applyFont="1" applyFill="1" applyBorder="1">
      <alignment vertical="center"/>
    </xf>
    <xf numFmtId="0" fontId="3" fillId="2" borderId="4" xfId="0" applyFont="1" applyFill="1" applyBorder="1">
      <alignment vertical="center"/>
    </xf>
    <xf numFmtId="0" fontId="6" fillId="2" borderId="5" xfId="0" applyFont="1" applyFill="1" applyBorder="1">
      <alignment vertical="center"/>
    </xf>
    <xf numFmtId="0" fontId="6" fillId="2" borderId="3" xfId="0" applyFont="1" applyFill="1" applyBorder="1">
      <alignment vertical="center"/>
    </xf>
    <xf numFmtId="0" fontId="6" fillId="2" borderId="1" xfId="0" applyFont="1" applyFill="1" applyBorder="1">
      <alignment vertical="center"/>
    </xf>
    <xf numFmtId="0" fontId="3" fillId="5" borderId="1" xfId="0" applyFont="1" applyFill="1" applyBorder="1">
      <alignment vertical="center"/>
    </xf>
    <xf numFmtId="0" fontId="3" fillId="5" borderId="7" xfId="0" applyFont="1" applyFill="1" applyBorder="1" applyAlignment="1">
      <alignment vertical="center"/>
    </xf>
    <xf numFmtId="0" fontId="3" fillId="5" borderId="1" xfId="0" applyFont="1" applyFill="1" applyBorder="1" applyAlignment="1">
      <alignment vertical="center"/>
    </xf>
    <xf numFmtId="0" fontId="3" fillId="5" borderId="9" xfId="0" applyFont="1" applyFill="1" applyBorder="1">
      <alignment vertical="center"/>
    </xf>
    <xf numFmtId="0" fontId="6" fillId="2" borderId="10"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3" fillId="5" borderId="12" xfId="0" applyFont="1" applyFill="1" applyBorder="1">
      <alignment vertical="center"/>
    </xf>
    <xf numFmtId="0" fontId="3" fillId="0" borderId="1" xfId="0" applyFont="1" applyBorder="1" applyAlignment="1">
      <alignment horizontal="left" vertical="center"/>
    </xf>
    <xf numFmtId="0" fontId="3" fillId="0" borderId="4" xfId="0" applyFont="1" applyBorder="1" applyAlignment="1">
      <alignment horizontal="center" vertical="center"/>
    </xf>
    <xf numFmtId="0" fontId="8" fillId="0" borderId="0" xfId="0" applyFont="1" applyFill="1" applyBorder="1" applyAlignment="1">
      <alignment horizontal="left" vertical="center"/>
    </xf>
    <xf numFmtId="0" fontId="3" fillId="3" borderId="14" xfId="0" applyFont="1" applyFill="1" applyBorder="1">
      <alignment vertical="center"/>
    </xf>
    <xf numFmtId="0" fontId="3" fillId="0" borderId="0" xfId="0" applyFont="1" applyAlignment="1">
      <alignment vertical="center" wrapText="1"/>
    </xf>
    <xf numFmtId="38" fontId="3" fillId="0" borderId="0" xfId="2" applyFont="1">
      <alignment vertical="center"/>
    </xf>
    <xf numFmtId="0" fontId="6" fillId="2" borderId="0" xfId="0" applyFont="1" applyFill="1" applyAlignment="1">
      <alignment vertical="center"/>
    </xf>
    <xf numFmtId="0" fontId="3" fillId="0" borderId="0" xfId="0" applyFont="1" applyFill="1" applyBorder="1" applyAlignment="1">
      <alignment horizontal="left" vertical="center" wrapText="1"/>
    </xf>
    <xf numFmtId="0" fontId="6" fillId="2" borderId="0" xfId="0" applyFont="1" applyFill="1" applyAlignment="1">
      <alignment horizontal="right" vertical="center"/>
    </xf>
    <xf numFmtId="0" fontId="3" fillId="0" borderId="0" xfId="0" applyFont="1" applyAlignment="1">
      <alignment horizontal="right" vertical="center"/>
    </xf>
    <xf numFmtId="0" fontId="3" fillId="5" borderId="15" xfId="0" applyFont="1" applyFill="1" applyBorder="1">
      <alignment vertical="center"/>
    </xf>
    <xf numFmtId="0" fontId="3" fillId="5" borderId="16" xfId="0" applyFont="1" applyFill="1" applyBorder="1">
      <alignment vertical="center"/>
    </xf>
    <xf numFmtId="0" fontId="3" fillId="0" borderId="15" xfId="0" applyFont="1" applyBorder="1">
      <alignment vertical="center"/>
    </xf>
    <xf numFmtId="0" fontId="3" fillId="5" borderId="0" xfId="0" applyFont="1" applyFill="1" applyBorder="1">
      <alignment vertical="center"/>
    </xf>
    <xf numFmtId="0" fontId="6" fillId="2" borderId="13" xfId="0" applyFont="1" applyFill="1" applyBorder="1">
      <alignment vertical="center"/>
    </xf>
    <xf numFmtId="0" fontId="3" fillId="2" borderId="13" xfId="0" applyFont="1" applyFill="1" applyBorder="1">
      <alignment vertical="center"/>
    </xf>
    <xf numFmtId="0" fontId="6" fillId="2" borderId="15" xfId="0" applyFont="1" applyFill="1" applyBorder="1">
      <alignment vertical="center"/>
    </xf>
    <xf numFmtId="0" fontId="6" fillId="2" borderId="17" xfId="0" applyFont="1" applyFill="1" applyBorder="1" applyAlignment="1">
      <alignment horizontal="center" vertical="center"/>
    </xf>
    <xf numFmtId="0" fontId="6" fillId="2" borderId="17" xfId="0" applyFont="1" applyFill="1" applyBorder="1">
      <alignment vertical="center"/>
    </xf>
    <xf numFmtId="0" fontId="12" fillId="2" borderId="0" xfId="0" applyFont="1" applyFill="1" applyAlignment="1">
      <alignment vertical="center"/>
    </xf>
    <xf numFmtId="0" fontId="13" fillId="0" borderId="0" xfId="0" applyFont="1" applyFill="1" applyBorder="1">
      <alignment vertical="center"/>
    </xf>
    <xf numFmtId="0" fontId="13" fillId="0" borderId="0" xfId="0" applyFont="1">
      <alignment vertical="center"/>
    </xf>
    <xf numFmtId="0" fontId="10" fillId="7" borderId="1" xfId="0" applyFont="1" applyFill="1" applyBorder="1" applyAlignment="1">
      <alignment horizontal="center" vertical="center" wrapText="1"/>
    </xf>
    <xf numFmtId="0" fontId="16" fillId="0" borderId="1" xfId="0" applyFont="1" applyFill="1" applyBorder="1">
      <alignment vertical="center"/>
    </xf>
    <xf numFmtId="0" fontId="10" fillId="7" borderId="1" xfId="0" applyFont="1" applyFill="1" applyBorder="1" applyAlignment="1">
      <alignment horizontal="center" vertical="center"/>
    </xf>
    <xf numFmtId="0" fontId="17" fillId="6" borderId="5" xfId="0" applyFont="1" applyFill="1" applyBorder="1">
      <alignment vertical="center"/>
    </xf>
    <xf numFmtId="0" fontId="10" fillId="7" borderId="1" xfId="0" applyFont="1" applyFill="1" applyBorder="1" applyAlignment="1">
      <alignment horizontal="center" vertical="center" wrapText="1"/>
    </xf>
    <xf numFmtId="177" fontId="3" fillId="3" borderId="2" xfId="0" applyNumberFormat="1" applyFont="1" applyFill="1" applyBorder="1">
      <alignment vertical="center"/>
    </xf>
    <xf numFmtId="176" fontId="3" fillId="3" borderId="2" xfId="0" applyNumberFormat="1" applyFont="1" applyFill="1" applyBorder="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left" vertical="center"/>
    </xf>
    <xf numFmtId="0" fontId="3" fillId="3" borderId="14" xfId="0" applyFont="1" applyFill="1" applyBorder="1" applyAlignment="1">
      <alignment vertical="center" wrapText="1"/>
    </xf>
    <xf numFmtId="178" fontId="3" fillId="3" borderId="2" xfId="0" applyNumberFormat="1" applyFont="1" applyFill="1" applyBorder="1">
      <alignment vertical="center"/>
    </xf>
    <xf numFmtId="0" fontId="3" fillId="3" borderId="14" xfId="0" applyNumberFormat="1" applyFont="1" applyFill="1" applyBorder="1" applyAlignment="1">
      <alignment vertical="center" wrapText="1"/>
    </xf>
    <xf numFmtId="0" fontId="3" fillId="3" borderId="2" xfId="0" applyNumberFormat="1" applyFont="1" applyFill="1" applyBorder="1" applyAlignment="1">
      <alignment vertical="center" wrapText="1"/>
    </xf>
    <xf numFmtId="0" fontId="3" fillId="3" borderId="2" xfId="0" applyFont="1" applyFill="1" applyBorder="1" applyAlignment="1">
      <alignment horizontal="center" vertical="center" shrinkToFit="1"/>
    </xf>
    <xf numFmtId="0" fontId="24" fillId="6" borderId="1" xfId="0" applyFont="1" applyFill="1" applyBorder="1">
      <alignment vertical="center"/>
    </xf>
    <xf numFmtId="0" fontId="24" fillId="0" borderId="1" xfId="0" applyFont="1" applyFill="1" applyBorder="1" applyAlignment="1">
      <alignment vertical="center" wrapText="1"/>
    </xf>
    <xf numFmtId="0" fontId="24" fillId="4" borderId="1" xfId="0" applyFont="1" applyFill="1" applyBorder="1" applyAlignment="1">
      <alignment vertical="center" wrapText="1"/>
    </xf>
    <xf numFmtId="38" fontId="24" fillId="4" borderId="1" xfId="2" applyFont="1" applyFill="1" applyBorder="1" applyAlignment="1">
      <alignment vertical="center" wrapText="1"/>
    </xf>
    <xf numFmtId="0" fontId="24" fillId="0" borderId="1" xfId="0" applyFont="1" applyFill="1" applyBorder="1">
      <alignment vertical="center"/>
    </xf>
    <xf numFmtId="0" fontId="24" fillId="6" borderId="1" xfId="0" applyFont="1" applyFill="1" applyBorder="1" applyAlignment="1">
      <alignment vertical="center" shrinkToFit="1"/>
    </xf>
    <xf numFmtId="0" fontId="10" fillId="7" borderId="1" xfId="0" applyFont="1" applyFill="1" applyBorder="1" applyAlignment="1">
      <alignment horizontal="center" vertical="center" wrapText="1"/>
    </xf>
    <xf numFmtId="0" fontId="3" fillId="3" borderId="2" xfId="0" applyNumberFormat="1" applyFont="1" applyFill="1" applyBorder="1" applyAlignment="1">
      <alignment vertical="center" shrinkToFit="1"/>
    </xf>
    <xf numFmtId="177" fontId="3" fillId="3" borderId="2" xfId="0" applyNumberFormat="1" applyFont="1" applyFill="1" applyBorder="1" applyAlignment="1">
      <alignment horizontal="center" vertical="center"/>
    </xf>
    <xf numFmtId="0" fontId="24" fillId="6" borderId="1" xfId="0" applyFont="1" applyFill="1" applyBorder="1" applyAlignment="1">
      <alignment vertical="center" wrapText="1"/>
    </xf>
    <xf numFmtId="180" fontId="3" fillId="3" borderId="2" xfId="0" applyNumberFormat="1" applyFont="1" applyFill="1" applyBorder="1">
      <alignment vertical="center"/>
    </xf>
    <xf numFmtId="0" fontId="6" fillId="7" borderId="1" xfId="0" applyFont="1" applyFill="1" applyBorder="1" applyAlignment="1">
      <alignment horizontal="center" vertical="center" wrapText="1"/>
    </xf>
    <xf numFmtId="0" fontId="8" fillId="4" borderId="1" xfId="0" applyFont="1" applyFill="1" applyBorder="1" applyAlignment="1">
      <alignment vertical="center" wrapText="1"/>
    </xf>
    <xf numFmtId="0" fontId="8" fillId="0" borderId="1" xfId="0" applyFont="1" applyFill="1" applyBorder="1" applyAlignment="1">
      <alignment vertical="center" wrapText="1"/>
    </xf>
    <xf numFmtId="182" fontId="24" fillId="4" borderId="1" xfId="0" applyNumberFormat="1" applyFont="1" applyFill="1" applyBorder="1" applyAlignment="1">
      <alignment vertical="center" wrapText="1"/>
    </xf>
    <xf numFmtId="0" fontId="8" fillId="6" borderId="1" xfId="0" applyNumberFormat="1" applyFont="1" applyFill="1" applyBorder="1">
      <alignment vertical="center"/>
    </xf>
    <xf numFmtId="181" fontId="8" fillId="6" borderId="1" xfId="0" applyNumberFormat="1" applyFont="1" applyFill="1" applyBorder="1">
      <alignment vertical="center"/>
    </xf>
    <xf numFmtId="9" fontId="8" fillId="4" borderId="1" xfId="0" applyNumberFormat="1" applyFont="1" applyFill="1" applyBorder="1" applyAlignment="1">
      <alignment vertical="center" wrapText="1"/>
    </xf>
    <xf numFmtId="9" fontId="8" fillId="0" borderId="1" xfId="0" applyNumberFormat="1" applyFont="1" applyFill="1" applyBorder="1" applyAlignment="1">
      <alignment vertical="center" wrapText="1"/>
    </xf>
    <xf numFmtId="179" fontId="8" fillId="4" borderId="1" xfId="0" applyNumberFormat="1" applyFont="1" applyFill="1" applyBorder="1" applyAlignment="1">
      <alignment vertical="center" wrapText="1"/>
    </xf>
    <xf numFmtId="0" fontId="8" fillId="6" borderId="1" xfId="0" applyFont="1" applyFill="1" applyBorder="1" applyAlignment="1">
      <alignment vertical="center" wrapText="1"/>
    </xf>
    <xf numFmtId="183" fontId="8" fillId="4"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183" fontId="8" fillId="4" borderId="4" xfId="0" applyNumberFormat="1" applyFont="1" applyFill="1" applyBorder="1" applyAlignment="1">
      <alignment vertical="center" wrapText="1"/>
    </xf>
    <xf numFmtId="183" fontId="3" fillId="0" borderId="23" xfId="0" applyNumberFormat="1" applyFont="1" applyBorder="1">
      <alignment vertical="center"/>
    </xf>
    <xf numFmtId="0" fontId="24" fillId="9" borderId="1" xfId="0" applyFont="1" applyFill="1" applyBorder="1" applyAlignment="1">
      <alignment vertical="center" wrapText="1"/>
    </xf>
    <xf numFmtId="0" fontId="10" fillId="7" borderId="7" xfId="0" applyFont="1" applyFill="1" applyBorder="1" applyAlignment="1">
      <alignment horizontal="center" vertical="center" wrapText="1"/>
    </xf>
    <xf numFmtId="0" fontId="10" fillId="7" borderId="9" xfId="0" applyFont="1" applyFill="1" applyBorder="1" applyAlignment="1">
      <alignment horizontal="center" vertical="center" wrapText="1"/>
    </xf>
    <xf numFmtId="184" fontId="24" fillId="4" borderId="1" xfId="0" applyNumberFormat="1" applyFont="1" applyFill="1" applyBorder="1" applyAlignment="1">
      <alignment vertical="center" wrapText="1"/>
    </xf>
    <xf numFmtId="183" fontId="3" fillId="0" borderId="6" xfId="0" applyNumberFormat="1" applyFont="1" applyBorder="1">
      <alignment vertical="center"/>
    </xf>
    <xf numFmtId="183" fontId="3" fillId="0" borderId="1" xfId="0" applyNumberFormat="1" applyFont="1" applyFill="1" applyBorder="1">
      <alignment vertical="center"/>
    </xf>
    <xf numFmtId="183" fontId="3" fillId="0" borderId="1" xfId="1" applyNumberFormat="1" applyFont="1" applyFill="1" applyBorder="1">
      <alignment vertical="center"/>
    </xf>
    <xf numFmtId="0" fontId="8" fillId="10" borderId="1" xfId="0" applyFont="1" applyFill="1" applyBorder="1" applyAlignment="1">
      <alignment vertical="center" wrapText="1"/>
    </xf>
    <xf numFmtId="187" fontId="3" fillId="0" borderId="6" xfId="0" applyNumberFormat="1" applyFont="1" applyBorder="1">
      <alignment vertical="center"/>
    </xf>
    <xf numFmtId="187" fontId="8" fillId="0" borderId="1" xfId="0" applyNumberFormat="1" applyFont="1" applyFill="1" applyBorder="1">
      <alignment vertical="center"/>
    </xf>
    <xf numFmtId="0" fontId="6" fillId="2" borderId="25" xfId="0" applyFont="1" applyFill="1" applyBorder="1">
      <alignment vertical="center"/>
    </xf>
    <xf numFmtId="0" fontId="3" fillId="2" borderId="26" xfId="0" applyFont="1" applyFill="1" applyBorder="1">
      <alignment vertical="center"/>
    </xf>
    <xf numFmtId="0" fontId="6" fillId="2" borderId="26" xfId="0" applyFont="1" applyFill="1" applyBorder="1">
      <alignment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shrinkToFit="1"/>
    </xf>
    <xf numFmtId="0" fontId="3" fillId="2" borderId="29" xfId="0" applyFont="1" applyFill="1" applyBorder="1">
      <alignment vertical="center"/>
    </xf>
    <xf numFmtId="0" fontId="3" fillId="0" borderId="30" xfId="0" applyFont="1" applyFill="1" applyBorder="1" applyAlignment="1">
      <alignment horizontal="center" vertical="center"/>
    </xf>
    <xf numFmtId="0" fontId="6" fillId="2" borderId="31" xfId="0" applyFont="1" applyFill="1" applyBorder="1">
      <alignment vertical="center"/>
    </xf>
    <xf numFmtId="0" fontId="6" fillId="2" borderId="30" xfId="0" applyFont="1" applyFill="1" applyBorder="1" applyAlignment="1">
      <alignment horizontal="center" vertical="center"/>
    </xf>
    <xf numFmtId="0" fontId="3" fillId="2" borderId="32" xfId="0" applyFont="1" applyFill="1" applyBorder="1">
      <alignment vertical="center"/>
    </xf>
    <xf numFmtId="0" fontId="3" fillId="0" borderId="30" xfId="0" applyFont="1" applyBorder="1" applyAlignment="1">
      <alignment horizontal="center" vertical="center"/>
    </xf>
    <xf numFmtId="0" fontId="3" fillId="2" borderId="31" xfId="0" applyFont="1" applyFill="1" applyBorder="1">
      <alignment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3" fillId="2" borderId="35" xfId="0" applyFont="1" applyFill="1" applyBorder="1">
      <alignment vertical="center"/>
    </xf>
    <xf numFmtId="0" fontId="3" fillId="5" borderId="36" xfId="0" applyFont="1" applyFill="1" applyBorder="1">
      <alignment vertical="center"/>
    </xf>
    <xf numFmtId="0" fontId="24" fillId="0" borderId="1" xfId="0" quotePrefix="1" applyFont="1" applyFill="1" applyBorder="1" applyAlignment="1">
      <alignment horizontal="center" vertical="center"/>
    </xf>
    <xf numFmtId="9" fontId="27" fillId="0" borderId="1" xfId="0" applyNumberFormat="1" applyFont="1" applyFill="1" applyBorder="1" applyAlignment="1">
      <alignment vertical="center" wrapText="1"/>
    </xf>
    <xf numFmtId="38" fontId="24" fillId="10" borderId="1" xfId="2" applyFont="1" applyFill="1" applyBorder="1" applyAlignment="1">
      <alignment vertical="center" shrinkToFit="1"/>
    </xf>
    <xf numFmtId="0" fontId="10" fillId="7"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11" fillId="2" borderId="0" xfId="0" applyFont="1" applyFill="1" applyAlignment="1">
      <alignment vertical="center"/>
    </xf>
    <xf numFmtId="0" fontId="24" fillId="6" borderId="1" xfId="0" applyFont="1" applyFill="1" applyBorder="1" applyAlignment="1">
      <alignment vertical="center" wrapText="1"/>
    </xf>
    <xf numFmtId="183" fontId="3" fillId="0" borderId="0" xfId="0" applyNumberFormat="1" applyFont="1" applyBorder="1">
      <alignment vertical="center"/>
    </xf>
    <xf numFmtId="0" fontId="3" fillId="0" borderId="0" xfId="0" quotePrefix="1" applyFont="1">
      <alignment vertical="center"/>
    </xf>
    <xf numFmtId="0" fontId="3" fillId="0" borderId="36" xfId="0" applyFont="1" applyBorder="1" applyAlignment="1">
      <alignment horizontal="left" vertical="center"/>
    </xf>
    <xf numFmtId="0" fontId="3" fillId="0" borderId="36" xfId="0" applyFont="1" applyBorder="1">
      <alignment vertical="center"/>
    </xf>
    <xf numFmtId="0" fontId="3" fillId="0" borderId="39" xfId="0" applyFont="1" applyBorder="1" applyAlignment="1">
      <alignment horizontal="center" vertical="center"/>
    </xf>
    <xf numFmtId="0" fontId="3" fillId="6" borderId="9" xfId="0" applyFont="1" applyFill="1" applyBorder="1" applyAlignment="1">
      <alignment vertical="center"/>
    </xf>
    <xf numFmtId="0" fontId="3" fillId="6" borderId="40" xfId="0" applyFont="1" applyFill="1" applyBorder="1" applyAlignment="1">
      <alignment vertical="center"/>
    </xf>
    <xf numFmtId="0" fontId="3" fillId="0" borderId="12" xfId="0" applyFont="1" applyFill="1" applyBorder="1">
      <alignment vertical="center"/>
    </xf>
    <xf numFmtId="0" fontId="8" fillId="0" borderId="0" xfId="0" applyFont="1" applyFill="1" applyBorder="1" applyAlignment="1">
      <alignment vertical="center" wrapText="1"/>
    </xf>
    <xf numFmtId="183" fontId="8" fillId="0" borderId="0" xfId="0" applyNumberFormat="1" applyFont="1" applyFill="1" applyBorder="1" applyAlignment="1">
      <alignment vertical="center" wrapText="1"/>
    </xf>
    <xf numFmtId="0" fontId="24" fillId="6" borderId="1" xfId="0" applyFont="1" applyFill="1" applyBorder="1" applyAlignment="1">
      <alignment vertical="center"/>
    </xf>
    <xf numFmtId="176" fontId="24" fillId="0" borderId="1" xfId="0" applyNumberFormat="1" applyFont="1" applyBorder="1">
      <alignment vertical="center"/>
    </xf>
    <xf numFmtId="183" fontId="8" fillId="0" borderId="1" xfId="0" applyNumberFormat="1" applyFont="1" applyFill="1" applyBorder="1" applyAlignment="1">
      <alignment vertical="center" wrapText="1"/>
    </xf>
    <xf numFmtId="185" fontId="24" fillId="0" borderId="1" xfId="2" applyNumberFormat="1" applyFont="1" applyFill="1" applyBorder="1">
      <alignment vertical="center"/>
    </xf>
    <xf numFmtId="188" fontId="24" fillId="0" borderId="1" xfId="2" applyNumberFormat="1" applyFont="1" applyFill="1" applyBorder="1">
      <alignment vertical="center"/>
    </xf>
    <xf numFmtId="0" fontId="24" fillId="4" borderId="1" xfId="0" quotePrefix="1" applyFont="1" applyFill="1" applyBorder="1" applyAlignment="1">
      <alignment vertical="center" wrapText="1"/>
    </xf>
    <xf numFmtId="187" fontId="8" fillId="0" borderId="41" xfId="0" applyNumberFormat="1" applyFont="1" applyFill="1" applyBorder="1">
      <alignment vertical="center"/>
    </xf>
    <xf numFmtId="186" fontId="24" fillId="0" borderId="1" xfId="0" applyNumberFormat="1" applyFont="1" applyFill="1" applyBorder="1">
      <alignment vertical="center"/>
    </xf>
    <xf numFmtId="182" fontId="24" fillId="0" borderId="1" xfId="0" applyNumberFormat="1" applyFont="1" applyFill="1" applyBorder="1" applyAlignment="1">
      <alignment vertical="center" wrapText="1"/>
    </xf>
    <xf numFmtId="186" fontId="21" fillId="0" borderId="1" xfId="0" applyNumberFormat="1" applyFont="1" applyFill="1" applyBorder="1" applyAlignment="1">
      <alignment horizontal="right" vertical="center"/>
    </xf>
    <xf numFmtId="0" fontId="8" fillId="3" borderId="2" xfId="0" applyFont="1" applyFill="1" applyBorder="1" applyAlignment="1">
      <alignment vertical="center" shrinkToFit="1"/>
    </xf>
    <xf numFmtId="0" fontId="8" fillId="0" borderId="0" xfId="0" applyFont="1" applyFill="1" applyBorder="1" applyAlignment="1">
      <alignment vertical="center"/>
    </xf>
    <xf numFmtId="0" fontId="8" fillId="6" borderId="1" xfId="0" applyFont="1" applyFill="1" applyBorder="1" applyAlignment="1">
      <alignment horizontal="center" vertical="center"/>
    </xf>
    <xf numFmtId="177" fontId="8" fillId="3" borderId="2" xfId="0" applyNumberFormat="1" applyFont="1" applyFill="1" applyBorder="1">
      <alignment vertical="center"/>
    </xf>
    <xf numFmtId="183" fontId="3" fillId="0" borderId="0" xfId="0" applyNumberFormat="1" applyFont="1">
      <alignment vertical="center"/>
    </xf>
    <xf numFmtId="189" fontId="3" fillId="0" borderId="0" xfId="0" applyNumberFormat="1" applyFont="1">
      <alignment vertical="center"/>
    </xf>
    <xf numFmtId="189" fontId="9" fillId="0" borderId="0" xfId="0" applyNumberFormat="1" applyFont="1">
      <alignment vertical="center"/>
    </xf>
    <xf numFmtId="0" fontId="24" fillId="6" borderId="1" xfId="0" applyFont="1" applyFill="1" applyBorder="1" applyAlignment="1">
      <alignment vertical="center" wrapText="1"/>
    </xf>
    <xf numFmtId="0" fontId="10" fillId="7" borderId="1" xfId="0" applyFont="1" applyFill="1" applyBorder="1" applyAlignment="1">
      <alignment horizontal="center" vertical="center" wrapText="1"/>
    </xf>
    <xf numFmtId="178" fontId="24" fillId="0" borderId="1" xfId="0" applyNumberFormat="1" applyFont="1" applyFill="1" applyBorder="1">
      <alignment vertical="center"/>
    </xf>
    <xf numFmtId="0" fontId="24" fillId="6" borderId="1" xfId="0" applyFont="1" applyFill="1" applyBorder="1" applyAlignment="1">
      <alignment vertical="center" wrapText="1" shrinkToFit="1"/>
    </xf>
    <xf numFmtId="176" fontId="24" fillId="0" borderId="1" xfId="0" applyNumberFormat="1" applyFont="1" applyFill="1" applyBorder="1">
      <alignment vertical="center"/>
    </xf>
    <xf numFmtId="11" fontId="24" fillId="0" borderId="1" xfId="0" applyNumberFormat="1" applyFont="1" applyFill="1" applyBorder="1">
      <alignment vertical="center"/>
    </xf>
    <xf numFmtId="0" fontId="8" fillId="5" borderId="4" xfId="0" applyFont="1" applyFill="1" applyBorder="1">
      <alignment vertical="center"/>
    </xf>
    <xf numFmtId="0" fontId="8" fillId="5" borderId="22" xfId="0" applyFont="1" applyFill="1" applyBorder="1">
      <alignment vertical="center"/>
    </xf>
    <xf numFmtId="0" fontId="8" fillId="5" borderId="5" xfId="0" applyFont="1" applyFill="1" applyBorder="1">
      <alignment vertical="center"/>
    </xf>
    <xf numFmtId="0" fontId="8" fillId="0" borderId="1" xfId="0" applyFont="1" applyFill="1" applyBorder="1" applyAlignment="1">
      <alignment horizontal="left" vertical="center"/>
    </xf>
    <xf numFmtId="176" fontId="8" fillId="0" borderId="1" xfId="0" applyNumberFormat="1" applyFont="1" applyFill="1" applyBorder="1">
      <alignment vertical="center"/>
    </xf>
    <xf numFmtId="0" fontId="8" fillId="0" borderId="1" xfId="0" applyFont="1" applyFill="1" applyBorder="1">
      <alignment vertical="center"/>
    </xf>
    <xf numFmtId="0" fontId="8" fillId="0" borderId="30" xfId="0" applyFont="1" applyBorder="1" applyAlignment="1">
      <alignment horizontal="center" vertical="center"/>
    </xf>
    <xf numFmtId="0" fontId="8" fillId="5" borderId="13" xfId="0" applyFont="1" applyFill="1" applyBorder="1">
      <alignment vertical="center"/>
    </xf>
    <xf numFmtId="11" fontId="8" fillId="0" borderId="1" xfId="0" applyNumberFormat="1" applyFont="1" applyFill="1" applyBorder="1">
      <alignment vertical="center"/>
    </xf>
    <xf numFmtId="0" fontId="8" fillId="0" borderId="1" xfId="0" applyFont="1" applyFill="1" applyBorder="1" applyAlignment="1">
      <alignment vertical="center" shrinkToFit="1"/>
    </xf>
    <xf numFmtId="0" fontId="8" fillId="0" borderId="1" xfId="0" applyFont="1" applyBorder="1" applyAlignment="1">
      <alignment horizontal="left" vertical="center"/>
    </xf>
    <xf numFmtId="187" fontId="8" fillId="0" borderId="3" xfId="0" applyNumberFormat="1" applyFont="1" applyFill="1" applyBorder="1">
      <alignment vertical="center"/>
    </xf>
    <xf numFmtId="0" fontId="8" fillId="0" borderId="1" xfId="0" applyFont="1" applyBorder="1">
      <alignment vertical="center"/>
    </xf>
    <xf numFmtId="0" fontId="8" fillId="0" borderId="30" xfId="0" applyFont="1" applyBorder="1" applyAlignment="1">
      <alignment horizontal="center" vertical="center" shrinkToFit="1"/>
    </xf>
    <xf numFmtId="178" fontId="8" fillId="3" borderId="2" xfId="0" applyNumberFormat="1" applyFont="1" applyFill="1" applyBorder="1">
      <alignment vertical="center"/>
    </xf>
    <xf numFmtId="0" fontId="8" fillId="3" borderId="14" xfId="0" applyFont="1" applyFill="1" applyBorder="1" applyAlignment="1">
      <alignment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left" vertical="center"/>
    </xf>
    <xf numFmtId="0" fontId="8" fillId="3" borderId="14" xfId="0" applyFont="1" applyFill="1" applyBorder="1">
      <alignment vertical="center"/>
    </xf>
    <xf numFmtId="0" fontId="8" fillId="3" borderId="2" xfId="0" applyFont="1" applyFill="1" applyBorder="1">
      <alignment vertical="center"/>
    </xf>
    <xf numFmtId="179" fontId="8" fillId="3" borderId="2" xfId="0" applyNumberFormat="1" applyFont="1" applyFill="1" applyBorder="1">
      <alignment vertical="center"/>
    </xf>
    <xf numFmtId="0" fontId="8" fillId="0" borderId="0" xfId="0" applyFont="1">
      <alignment vertical="center"/>
    </xf>
    <xf numFmtId="0" fontId="8" fillId="4" borderId="0" xfId="0" applyFont="1" applyFill="1" applyBorder="1">
      <alignment vertical="center"/>
    </xf>
    <xf numFmtId="0" fontId="8" fillId="0" borderId="43" xfId="0" applyFont="1" applyFill="1" applyBorder="1" applyAlignment="1">
      <alignment horizontal="center" vertical="center"/>
    </xf>
    <xf numFmtId="11" fontId="8" fillId="3" borderId="2" xfId="0" applyNumberFormat="1" applyFont="1" applyFill="1" applyBorder="1">
      <alignment vertical="center"/>
    </xf>
    <xf numFmtId="0" fontId="8" fillId="3" borderId="2" xfId="0" applyFont="1" applyFill="1" applyBorder="1" applyAlignment="1">
      <alignment horizontal="center" vertical="center" shrinkToFit="1"/>
    </xf>
    <xf numFmtId="0" fontId="8" fillId="0" borderId="43" xfId="0" applyFont="1" applyFill="1" applyBorder="1" applyAlignment="1">
      <alignment horizontal="left" vertical="center"/>
    </xf>
    <xf numFmtId="0" fontId="8" fillId="0" borderId="43" xfId="0" applyFont="1" applyFill="1" applyBorder="1">
      <alignment vertical="center"/>
    </xf>
    <xf numFmtId="0" fontId="8" fillId="4" borderId="1" xfId="0" applyNumberFormat="1" applyFont="1" applyFill="1" applyBorder="1" applyAlignment="1">
      <alignment vertical="center" wrapText="1"/>
    </xf>
    <xf numFmtId="38" fontId="24" fillId="4" borderId="7" xfId="2" applyFont="1" applyFill="1" applyBorder="1" applyAlignment="1">
      <alignment vertical="center" wrapText="1"/>
    </xf>
    <xf numFmtId="38" fontId="24" fillId="4" borderId="9" xfId="2" applyFont="1" applyFill="1" applyBorder="1" applyAlignment="1">
      <alignment vertical="center" wrapText="1"/>
    </xf>
    <xf numFmtId="38" fontId="24" fillId="4" borderId="3" xfId="2" applyFont="1" applyFill="1" applyBorder="1" applyAlignment="1">
      <alignment vertical="center" wrapText="1"/>
    </xf>
    <xf numFmtId="0" fontId="24" fillId="0" borderId="8" xfId="0" applyFont="1" applyBorder="1" applyAlignment="1">
      <alignment vertical="center" wrapText="1"/>
    </xf>
    <xf numFmtId="0" fontId="24" fillId="0" borderId="22" xfId="0" applyFont="1" applyBorder="1" applyAlignment="1">
      <alignment vertical="center" wrapText="1"/>
    </xf>
    <xf numFmtId="0" fontId="24" fillId="0" borderId="24" xfId="0" applyFont="1" applyBorder="1" applyAlignment="1">
      <alignment vertical="center" wrapText="1"/>
    </xf>
    <xf numFmtId="0" fontId="24" fillId="0" borderId="12" xfId="0" applyFont="1" applyBorder="1" applyAlignment="1">
      <alignment vertical="center" wrapText="1"/>
    </xf>
    <xf numFmtId="0" fontId="24" fillId="0" borderId="0" xfId="0" applyFont="1" applyBorder="1" applyAlignment="1">
      <alignment vertical="center" wrapText="1"/>
    </xf>
    <xf numFmtId="0" fontId="24" fillId="0" borderId="42" xfId="0" applyFont="1" applyBorder="1" applyAlignment="1">
      <alignment vertical="center" wrapText="1"/>
    </xf>
    <xf numFmtId="0" fontId="24" fillId="0" borderId="15" xfId="0" applyFont="1" applyBorder="1" applyAlignment="1">
      <alignment vertical="center" wrapText="1"/>
    </xf>
    <xf numFmtId="0" fontId="24" fillId="0" borderId="17" xfId="0" applyFont="1" applyBorder="1" applyAlignment="1">
      <alignment vertical="center" wrapText="1"/>
    </xf>
    <xf numFmtId="0" fontId="24" fillId="0" borderId="16" xfId="0" applyFont="1" applyBorder="1" applyAlignment="1">
      <alignment vertical="center" wrapText="1"/>
    </xf>
    <xf numFmtId="0" fontId="24"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0" borderId="13" xfId="0" applyFont="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16" fillId="0" borderId="1" xfId="0" applyFont="1" applyFill="1" applyBorder="1" applyAlignment="1">
      <alignment vertical="center" wrapText="1"/>
    </xf>
    <xf numFmtId="0" fontId="24" fillId="6" borderId="4" xfId="0" applyFont="1" applyFill="1" applyBorder="1" applyAlignment="1">
      <alignment vertical="center" wrapText="1"/>
    </xf>
    <xf numFmtId="0" fontId="24" fillId="6" borderId="5" xfId="0" applyFont="1" applyFill="1" applyBorder="1" applyAlignment="1">
      <alignment vertical="center" wrapText="1"/>
    </xf>
    <xf numFmtId="0" fontId="24" fillId="6" borderId="1" xfId="0" applyFont="1" applyFill="1" applyBorder="1" applyAlignment="1">
      <alignment vertical="center" wrapText="1"/>
    </xf>
    <xf numFmtId="0" fontId="10" fillId="7" borderId="18" xfId="0" applyFont="1" applyFill="1" applyBorder="1" applyAlignment="1">
      <alignment horizontal="center" vertical="center"/>
    </xf>
    <xf numFmtId="0" fontId="10" fillId="7" borderId="19" xfId="0" applyFont="1" applyFill="1" applyBorder="1" applyAlignment="1">
      <alignment horizontal="center" vertical="center"/>
    </xf>
    <xf numFmtId="185" fontId="24" fillId="4" borderId="20" xfId="2" applyNumberFormat="1" applyFont="1" applyFill="1" applyBorder="1" applyAlignment="1">
      <alignment horizontal="right" vertical="center"/>
    </xf>
    <xf numFmtId="185" fontId="24" fillId="4" borderId="21" xfId="2" applyNumberFormat="1" applyFont="1" applyFill="1" applyBorder="1" applyAlignment="1">
      <alignment horizontal="right" vertical="center"/>
    </xf>
    <xf numFmtId="0" fontId="24" fillId="0" borderId="1" xfId="0" applyFont="1" applyBorder="1" applyAlignment="1">
      <alignment horizontal="left" vertical="center" wrapText="1"/>
    </xf>
    <xf numFmtId="0" fontId="24" fillId="0" borderId="4" xfId="0" applyFont="1" applyFill="1" applyBorder="1" applyAlignment="1">
      <alignment vertical="center" wrapText="1"/>
    </xf>
    <xf numFmtId="0" fontId="24" fillId="0" borderId="13" xfId="0" applyFont="1" applyFill="1" applyBorder="1" applyAlignment="1">
      <alignment vertical="center" wrapText="1"/>
    </xf>
    <xf numFmtId="0" fontId="24" fillId="0" borderId="5" xfId="0" applyFont="1" applyFill="1" applyBorder="1" applyAlignment="1">
      <alignment vertical="center" wrapText="1"/>
    </xf>
    <xf numFmtId="0" fontId="24" fillId="0" borderId="15" xfId="0" applyFont="1" applyFill="1" applyBorder="1" applyAlignment="1">
      <alignment vertical="center"/>
    </xf>
    <xf numFmtId="0" fontId="24" fillId="0" borderId="17" xfId="0" applyFont="1" applyFill="1" applyBorder="1" applyAlignment="1">
      <alignment vertical="center"/>
    </xf>
    <xf numFmtId="0" fontId="24" fillId="0" borderId="16" xfId="0" applyFont="1" applyFill="1" applyBorder="1" applyAlignment="1">
      <alignment vertical="center"/>
    </xf>
    <xf numFmtId="0" fontId="24" fillId="6" borderId="13" xfId="0" applyFont="1" applyFill="1" applyBorder="1" applyAlignment="1">
      <alignment vertical="center" wrapText="1"/>
    </xf>
    <xf numFmtId="0" fontId="24" fillId="0" borderId="15" xfId="0" applyFont="1" applyFill="1" applyBorder="1" applyAlignment="1">
      <alignment vertical="center" wrapText="1"/>
    </xf>
    <xf numFmtId="0" fontId="24" fillId="0" borderId="17" xfId="0" applyFont="1" applyFill="1" applyBorder="1" applyAlignment="1">
      <alignment vertical="center" wrapText="1"/>
    </xf>
    <xf numFmtId="0" fontId="24" fillId="0" borderId="16" xfId="0" applyFont="1" applyFill="1" applyBorder="1" applyAlignment="1">
      <alignment vertical="center" wrapText="1"/>
    </xf>
    <xf numFmtId="0" fontId="24" fillId="4" borderId="4" xfId="0" applyFont="1" applyFill="1" applyBorder="1" applyAlignment="1">
      <alignment vertical="center" wrapText="1"/>
    </xf>
    <xf numFmtId="0" fontId="24" fillId="4" borderId="13" xfId="0" applyFont="1" applyFill="1" applyBorder="1" applyAlignment="1">
      <alignment vertical="center" wrapText="1"/>
    </xf>
    <xf numFmtId="0" fontId="24" fillId="4" borderId="5" xfId="0" applyFont="1" applyFill="1" applyBorder="1" applyAlignment="1">
      <alignment vertical="center" wrapText="1"/>
    </xf>
    <xf numFmtId="0" fontId="24" fillId="4" borderId="4" xfId="0" quotePrefix="1" applyFont="1" applyFill="1" applyBorder="1" applyAlignment="1">
      <alignment vertical="center" wrapText="1"/>
    </xf>
    <xf numFmtId="0" fontId="10" fillId="7" borderId="7"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4" fillId="6" borderId="7" xfId="0" applyFont="1" applyFill="1" applyBorder="1" applyAlignment="1">
      <alignment vertical="center" wrapText="1"/>
    </xf>
    <xf numFmtId="0" fontId="24" fillId="6" borderId="3" xfId="0" applyFont="1" applyFill="1" applyBorder="1" applyAlignment="1">
      <alignment vertical="center" wrapText="1"/>
    </xf>
    <xf numFmtId="0" fontId="3" fillId="6" borderId="4" xfId="0" applyFont="1" applyFill="1" applyBorder="1" applyAlignment="1">
      <alignment vertical="center" wrapText="1"/>
    </xf>
    <xf numFmtId="0" fontId="3" fillId="6" borderId="5" xfId="0" applyFont="1" applyFill="1" applyBorder="1" applyAlignment="1">
      <alignment vertical="center" wrapText="1"/>
    </xf>
    <xf numFmtId="0" fontId="3" fillId="6" borderId="37" xfId="0" applyFont="1" applyFill="1" applyBorder="1" applyAlignment="1">
      <alignment vertical="center" wrapText="1"/>
    </xf>
    <xf numFmtId="0" fontId="3" fillId="6" borderId="38" xfId="0" applyFont="1" applyFill="1" applyBorder="1" applyAlignment="1">
      <alignment vertical="center" wrapText="1"/>
    </xf>
    <xf numFmtId="0" fontId="11" fillId="2" borderId="0" xfId="0" applyFont="1" applyFill="1" applyAlignment="1">
      <alignment vertical="center"/>
    </xf>
    <xf numFmtId="0" fontId="9" fillId="2" borderId="0" xfId="0" applyFont="1" applyFill="1" applyAlignment="1">
      <alignment horizontal="right" vertical="center"/>
    </xf>
    <xf numFmtId="0" fontId="11" fillId="2" borderId="0" xfId="0" applyFont="1" applyFill="1" applyAlignment="1">
      <alignment horizontal="right" vertical="center"/>
    </xf>
    <xf numFmtId="0" fontId="3" fillId="6" borderId="8" xfId="0" applyFont="1" applyFill="1" applyBorder="1" applyAlignment="1">
      <alignment vertical="center" wrapText="1"/>
    </xf>
    <xf numFmtId="0" fontId="3" fillId="6" borderId="13" xfId="0" applyFont="1" applyFill="1" applyBorder="1" applyAlignment="1">
      <alignment vertical="center" wrapText="1"/>
    </xf>
    <xf numFmtId="0" fontId="8" fillId="6" borderId="8" xfId="0" applyFont="1" applyFill="1" applyBorder="1" applyAlignment="1">
      <alignment vertical="center" wrapText="1"/>
    </xf>
    <xf numFmtId="0" fontId="8" fillId="6" borderId="22" xfId="0" applyFont="1" applyFill="1" applyBorder="1" applyAlignment="1">
      <alignment vertical="center" wrapText="1"/>
    </xf>
    <xf numFmtId="0" fontId="8" fillId="6" borderId="24" xfId="0" applyFont="1" applyFill="1" applyBorder="1" applyAlignment="1">
      <alignment vertical="center" wrapText="1"/>
    </xf>
    <xf numFmtId="0" fontId="3" fillId="6" borderId="22" xfId="0" applyFont="1" applyFill="1" applyBorder="1" applyAlignment="1">
      <alignment vertical="center" wrapText="1"/>
    </xf>
    <xf numFmtId="0" fontId="3" fillId="6" borderId="24" xfId="0" applyFont="1" applyFill="1" applyBorder="1" applyAlignment="1">
      <alignment vertical="center" wrapText="1"/>
    </xf>
    <xf numFmtId="0" fontId="6" fillId="7" borderId="7" xfId="0" applyFont="1" applyFill="1" applyBorder="1" applyAlignment="1">
      <alignment horizontal="center" vertical="center" wrapText="1"/>
    </xf>
    <xf numFmtId="0" fontId="6" fillId="7" borderId="3" xfId="0" applyFont="1" applyFill="1" applyBorder="1" applyAlignment="1">
      <alignment horizontal="center" vertical="center" wrapText="1"/>
    </xf>
    <xf numFmtId="182" fontId="8" fillId="0" borderId="4" xfId="0" applyNumberFormat="1" applyFont="1" applyFill="1" applyBorder="1" applyAlignment="1">
      <alignment horizontal="center" vertical="center" wrapText="1"/>
    </xf>
    <xf numFmtId="182" fontId="8" fillId="0" borderId="13" xfId="0" applyNumberFormat="1" applyFont="1" applyFill="1" applyBorder="1" applyAlignment="1">
      <alignment horizontal="center" vertical="center" wrapText="1"/>
    </xf>
    <xf numFmtId="182" fontId="8" fillId="0" borderId="5" xfId="0" applyNumberFormat="1" applyFont="1" applyFill="1" applyBorder="1" applyAlignment="1">
      <alignment horizontal="center" vertical="center" wrapText="1"/>
    </xf>
  </cellXfs>
  <cellStyles count="3">
    <cellStyle name="40% - アクセント 6" xfId="1" builtinId="51"/>
    <cellStyle name="桁区切り" xfId="2" builtinId="6"/>
    <cellStyle name="標準" xfId="0" builtinId="0"/>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K36"/>
  <sheetViews>
    <sheetView tabSelected="1" view="pageBreakPreview" zoomScale="60" zoomScaleNormal="60" workbookViewId="0"/>
  </sheetViews>
  <sheetFormatPr defaultRowHeight="14.25"/>
  <cols>
    <col min="1" max="1" width="3.625" style="1" customWidth="1"/>
    <col min="2" max="2" width="15.625" style="1" customWidth="1"/>
    <col min="3" max="3" width="16.875" style="1" customWidth="1"/>
    <col min="4" max="4" width="32.25" style="1" customWidth="1"/>
    <col min="5" max="5" width="14.125" style="1" customWidth="1"/>
    <col min="6" max="6" width="13.125" style="1" customWidth="1"/>
    <col min="7" max="7" width="15.5" style="1" customWidth="1"/>
    <col min="8" max="8" width="21.375" style="1" customWidth="1"/>
    <col min="9" max="9" width="63.5" style="1" customWidth="1"/>
    <col min="10" max="10" width="15.75" style="1" customWidth="1"/>
    <col min="11" max="11" width="14.625" style="1" customWidth="1"/>
    <col min="12" max="16384" width="9" style="1"/>
  </cols>
  <sheetData>
    <row r="1" spans="1:11" ht="18" customHeight="1">
      <c r="K1" s="42" t="s">
        <v>43</v>
      </c>
    </row>
    <row r="2" spans="1:11" ht="27.75" customHeight="1">
      <c r="A2" s="52" t="s">
        <v>41</v>
      </c>
      <c r="B2" s="39"/>
      <c r="C2" s="39"/>
      <c r="D2" s="39"/>
      <c r="E2" s="39"/>
      <c r="F2" s="39"/>
      <c r="G2" s="39"/>
      <c r="H2" s="39"/>
      <c r="I2" s="39"/>
      <c r="J2" s="39"/>
      <c r="K2" s="41"/>
    </row>
    <row r="4" spans="1:11" ht="18.75" customHeight="1">
      <c r="A4" s="53" t="s">
        <v>9</v>
      </c>
      <c r="B4" s="13"/>
    </row>
    <row r="5" spans="1:11" ht="18.75" customHeight="1">
      <c r="A5" s="13"/>
      <c r="B5" s="55" t="s">
        <v>13</v>
      </c>
      <c r="C5" s="55" t="s">
        <v>14</v>
      </c>
      <c r="D5" s="55" t="s">
        <v>15</v>
      </c>
      <c r="E5" s="55" t="s">
        <v>16</v>
      </c>
      <c r="F5" s="55" t="s">
        <v>17</v>
      </c>
      <c r="G5" s="55" t="s">
        <v>18</v>
      </c>
      <c r="H5" s="55" t="s">
        <v>19</v>
      </c>
      <c r="I5" s="55" t="s">
        <v>20</v>
      </c>
      <c r="J5" s="55" t="s">
        <v>21</v>
      </c>
      <c r="K5" s="55" t="s">
        <v>22</v>
      </c>
    </row>
    <row r="6" spans="1:11" s="37" customFormat="1" ht="39" customHeight="1">
      <c r="B6" s="55" t="s">
        <v>23</v>
      </c>
      <c r="C6" s="55" t="s">
        <v>24</v>
      </c>
      <c r="D6" s="55" t="s">
        <v>25</v>
      </c>
      <c r="E6" s="55" t="s">
        <v>26</v>
      </c>
      <c r="F6" s="55" t="s">
        <v>27</v>
      </c>
      <c r="G6" s="55" t="s">
        <v>28</v>
      </c>
      <c r="H6" s="55" t="s">
        <v>29</v>
      </c>
      <c r="I6" s="55" t="s">
        <v>30</v>
      </c>
      <c r="J6" s="55" t="s">
        <v>31</v>
      </c>
      <c r="K6" s="55" t="s">
        <v>32</v>
      </c>
    </row>
    <row r="7" spans="1:11" ht="111.75" customHeight="1">
      <c r="B7" s="121" t="s">
        <v>292</v>
      </c>
      <c r="C7" s="69" t="s">
        <v>96</v>
      </c>
      <c r="D7" s="157" t="s">
        <v>331</v>
      </c>
      <c r="E7" s="123" t="s">
        <v>188</v>
      </c>
      <c r="F7" s="69" t="s">
        <v>93</v>
      </c>
      <c r="G7" s="73" t="s">
        <v>94</v>
      </c>
      <c r="H7" s="70" t="s">
        <v>320</v>
      </c>
      <c r="I7" s="70" t="s">
        <v>330</v>
      </c>
      <c r="J7" s="73" t="s">
        <v>321</v>
      </c>
      <c r="K7" s="73"/>
    </row>
    <row r="8" spans="1:11" ht="96.75" customHeight="1">
      <c r="A8" s="12"/>
      <c r="B8" s="121" t="s">
        <v>293</v>
      </c>
      <c r="C8" s="69" t="s">
        <v>97</v>
      </c>
      <c r="D8" s="157" t="s">
        <v>332</v>
      </c>
      <c r="E8" s="123" t="s">
        <v>188</v>
      </c>
      <c r="F8" s="78" t="s">
        <v>181</v>
      </c>
      <c r="G8" s="73" t="s">
        <v>91</v>
      </c>
      <c r="H8" s="70" t="s">
        <v>322</v>
      </c>
      <c r="I8" s="70" t="s">
        <v>323</v>
      </c>
      <c r="J8" s="70" t="s">
        <v>324</v>
      </c>
      <c r="K8" s="73"/>
    </row>
    <row r="9" spans="1:11" ht="120" customHeight="1">
      <c r="B9" s="121" t="s">
        <v>294</v>
      </c>
      <c r="C9" s="69" t="s">
        <v>95</v>
      </c>
      <c r="D9" s="157" t="s">
        <v>333</v>
      </c>
      <c r="E9" s="143"/>
      <c r="F9" s="69" t="s">
        <v>92</v>
      </c>
      <c r="G9" s="73" t="s">
        <v>335</v>
      </c>
      <c r="H9" s="70" t="s">
        <v>336</v>
      </c>
      <c r="I9" s="72" t="s">
        <v>337</v>
      </c>
      <c r="J9" s="72" t="s">
        <v>180</v>
      </c>
      <c r="K9" s="72"/>
    </row>
    <row r="10" spans="1:11" ht="105" customHeight="1">
      <c r="B10" s="121" t="s">
        <v>295</v>
      </c>
      <c r="C10" s="69" t="s">
        <v>119</v>
      </c>
      <c r="D10" s="157" t="s">
        <v>334</v>
      </c>
      <c r="E10" s="143"/>
      <c r="F10" s="69" t="s">
        <v>120</v>
      </c>
      <c r="G10" s="73" t="s">
        <v>335</v>
      </c>
      <c r="H10" s="70" t="s">
        <v>336</v>
      </c>
      <c r="I10" s="72" t="s">
        <v>337</v>
      </c>
      <c r="J10" s="72" t="s">
        <v>180</v>
      </c>
      <c r="K10" s="72"/>
    </row>
    <row r="11" spans="1:11" ht="66.75" customHeight="1">
      <c r="B11" s="121" t="s">
        <v>296</v>
      </c>
      <c r="C11" s="69" t="s">
        <v>121</v>
      </c>
      <c r="D11" s="129" t="s">
        <v>273</v>
      </c>
      <c r="E11" s="144"/>
      <c r="F11" s="69" t="s">
        <v>277</v>
      </c>
      <c r="G11" s="73" t="s">
        <v>37</v>
      </c>
      <c r="H11" s="70" t="s">
        <v>302</v>
      </c>
      <c r="I11" s="192" t="s">
        <v>310</v>
      </c>
      <c r="J11" s="72" t="s">
        <v>180</v>
      </c>
      <c r="K11" s="72"/>
    </row>
    <row r="12" spans="1:11" ht="66.75" customHeight="1">
      <c r="B12" s="121" t="s">
        <v>297</v>
      </c>
      <c r="C12" s="69" t="s">
        <v>278</v>
      </c>
      <c r="D12" s="129" t="s">
        <v>274</v>
      </c>
      <c r="E12" s="144"/>
      <c r="F12" s="69" t="s">
        <v>281</v>
      </c>
      <c r="G12" s="73" t="s">
        <v>37</v>
      </c>
      <c r="H12" s="70" t="s">
        <v>302</v>
      </c>
      <c r="I12" s="193"/>
      <c r="J12" s="72" t="s">
        <v>98</v>
      </c>
      <c r="K12" s="72"/>
    </row>
    <row r="13" spans="1:11" ht="66.75" customHeight="1">
      <c r="B13" s="121" t="s">
        <v>298</v>
      </c>
      <c r="C13" s="69" t="s">
        <v>279</v>
      </c>
      <c r="D13" s="129" t="s">
        <v>275</v>
      </c>
      <c r="E13" s="144"/>
      <c r="F13" s="69" t="s">
        <v>277</v>
      </c>
      <c r="G13" s="73" t="s">
        <v>37</v>
      </c>
      <c r="H13" s="70" t="s">
        <v>302</v>
      </c>
      <c r="I13" s="193"/>
      <c r="J13" s="72" t="s">
        <v>98</v>
      </c>
      <c r="K13" s="72"/>
    </row>
    <row r="14" spans="1:11" ht="66.75" customHeight="1">
      <c r="B14" s="121" t="s">
        <v>299</v>
      </c>
      <c r="C14" s="69" t="s">
        <v>280</v>
      </c>
      <c r="D14" s="129" t="s">
        <v>276</v>
      </c>
      <c r="E14" s="144"/>
      <c r="F14" s="69" t="s">
        <v>277</v>
      </c>
      <c r="G14" s="73" t="s">
        <v>37</v>
      </c>
      <c r="H14" s="70" t="s">
        <v>302</v>
      </c>
      <c r="I14" s="194"/>
      <c r="J14" s="72" t="s">
        <v>98</v>
      </c>
      <c r="K14" s="72"/>
    </row>
    <row r="15" spans="1:11" ht="8.25" customHeight="1"/>
    <row r="16" spans="1:11" ht="20.100000000000001" customHeight="1">
      <c r="A16" s="53" t="s">
        <v>10</v>
      </c>
    </row>
    <row r="17" spans="1:11" ht="20.100000000000001" customHeight="1">
      <c r="B17" s="55" t="s">
        <v>13</v>
      </c>
      <c r="C17" s="205" t="s">
        <v>14</v>
      </c>
      <c r="D17" s="205"/>
      <c r="E17" s="55" t="s">
        <v>15</v>
      </c>
      <c r="F17" s="55" t="s">
        <v>16</v>
      </c>
      <c r="G17" s="205" t="s">
        <v>17</v>
      </c>
      <c r="H17" s="205"/>
      <c r="I17" s="205"/>
      <c r="J17" s="205" t="s">
        <v>18</v>
      </c>
      <c r="K17" s="205"/>
    </row>
    <row r="18" spans="1:11" ht="39" customHeight="1">
      <c r="B18" s="55" t="s">
        <v>24</v>
      </c>
      <c r="C18" s="205" t="s">
        <v>25</v>
      </c>
      <c r="D18" s="205"/>
      <c r="E18" s="55" t="s">
        <v>26</v>
      </c>
      <c r="F18" s="55" t="s">
        <v>27</v>
      </c>
      <c r="G18" s="205" t="s">
        <v>29</v>
      </c>
      <c r="H18" s="205"/>
      <c r="I18" s="205"/>
      <c r="J18" s="205" t="s">
        <v>32</v>
      </c>
      <c r="K18" s="205"/>
    </row>
    <row r="19" spans="1:11" ht="78.75" customHeight="1">
      <c r="B19" s="69" t="s">
        <v>338</v>
      </c>
      <c r="C19" s="216" t="s">
        <v>339</v>
      </c>
      <c r="D19" s="216"/>
      <c r="E19" s="159"/>
      <c r="F19" s="160" t="s">
        <v>340</v>
      </c>
      <c r="G19" s="221" t="s">
        <v>341</v>
      </c>
      <c r="H19" s="221"/>
      <c r="I19" s="221"/>
      <c r="J19" s="204"/>
      <c r="K19" s="204"/>
    </row>
    <row r="20" spans="1:11" ht="84.75" customHeight="1">
      <c r="B20" s="69" t="s">
        <v>342</v>
      </c>
      <c r="C20" s="214" t="s">
        <v>343</v>
      </c>
      <c r="D20" s="215"/>
      <c r="E20" s="161"/>
      <c r="F20" s="74" t="s">
        <v>344</v>
      </c>
      <c r="G20" s="208" t="s">
        <v>345</v>
      </c>
      <c r="H20" s="210"/>
      <c r="I20" s="209"/>
      <c r="J20" s="211"/>
      <c r="K20" s="212"/>
    </row>
    <row r="21" spans="1:11" ht="134.25" customHeight="1">
      <c r="B21" s="69" t="s">
        <v>346</v>
      </c>
      <c r="C21" s="216" t="s">
        <v>347</v>
      </c>
      <c r="D21" s="216"/>
      <c r="E21" s="147"/>
      <c r="F21" s="74" t="s">
        <v>348</v>
      </c>
      <c r="G21" s="221" t="s">
        <v>349</v>
      </c>
      <c r="H21" s="221"/>
      <c r="I21" s="221"/>
      <c r="J21" s="204"/>
      <c r="K21" s="204"/>
    </row>
    <row r="22" spans="1:11" ht="39" customHeight="1">
      <c r="B22" s="69" t="s">
        <v>350</v>
      </c>
      <c r="C22" s="214" t="s">
        <v>351</v>
      </c>
      <c r="D22" s="215"/>
      <c r="E22" s="141"/>
      <c r="F22" s="74" t="s">
        <v>352</v>
      </c>
      <c r="G22" s="195" t="s">
        <v>353</v>
      </c>
      <c r="H22" s="196"/>
      <c r="I22" s="197"/>
      <c r="J22" s="206"/>
      <c r="K22" s="207"/>
    </row>
    <row r="23" spans="1:11" ht="129.75" customHeight="1">
      <c r="B23" s="69" t="s">
        <v>354</v>
      </c>
      <c r="C23" s="214" t="s">
        <v>355</v>
      </c>
      <c r="D23" s="215"/>
      <c r="E23" s="162"/>
      <c r="F23" s="160" t="s">
        <v>356</v>
      </c>
      <c r="G23" s="208" t="s">
        <v>357</v>
      </c>
      <c r="H23" s="210"/>
      <c r="I23" s="209"/>
      <c r="J23" s="208"/>
      <c r="K23" s="209"/>
    </row>
    <row r="24" spans="1:11" ht="39" customHeight="1">
      <c r="B24" s="69" t="s">
        <v>282</v>
      </c>
      <c r="C24" s="216" t="s">
        <v>286</v>
      </c>
      <c r="D24" s="216"/>
      <c r="E24" s="147"/>
      <c r="F24" s="74" t="s">
        <v>290</v>
      </c>
      <c r="G24" s="195" t="s">
        <v>319</v>
      </c>
      <c r="H24" s="196"/>
      <c r="I24" s="197"/>
      <c r="J24" s="204"/>
      <c r="K24" s="204"/>
    </row>
    <row r="25" spans="1:11" ht="39" customHeight="1">
      <c r="B25" s="69" t="s">
        <v>283</v>
      </c>
      <c r="C25" s="216" t="s">
        <v>287</v>
      </c>
      <c r="D25" s="216"/>
      <c r="E25" s="149"/>
      <c r="F25" s="74" t="s">
        <v>291</v>
      </c>
      <c r="G25" s="198"/>
      <c r="H25" s="199"/>
      <c r="I25" s="200"/>
      <c r="J25" s="204"/>
      <c r="K25" s="204"/>
    </row>
    <row r="26" spans="1:11" ht="39" customHeight="1">
      <c r="B26" s="69" t="s">
        <v>284</v>
      </c>
      <c r="C26" s="216" t="s">
        <v>288</v>
      </c>
      <c r="D26" s="216"/>
      <c r="E26" s="149"/>
      <c r="F26" s="74" t="s">
        <v>290</v>
      </c>
      <c r="G26" s="198"/>
      <c r="H26" s="199"/>
      <c r="I26" s="200"/>
      <c r="J26" s="204"/>
      <c r="K26" s="204"/>
    </row>
    <row r="27" spans="1:11" ht="39" customHeight="1">
      <c r="B27" s="69" t="s">
        <v>285</v>
      </c>
      <c r="C27" s="216" t="s">
        <v>289</v>
      </c>
      <c r="D27" s="216"/>
      <c r="E27" s="149"/>
      <c r="F27" s="74" t="s">
        <v>290</v>
      </c>
      <c r="G27" s="201"/>
      <c r="H27" s="202"/>
      <c r="I27" s="203"/>
      <c r="J27" s="204"/>
      <c r="K27" s="204"/>
    </row>
    <row r="28" spans="1:11" ht="6.75" customHeight="1"/>
    <row r="29" spans="1:11" ht="18.75" customHeight="1">
      <c r="A29" s="54" t="s">
        <v>11</v>
      </c>
      <c r="B29" s="11"/>
    </row>
    <row r="30" spans="1:11" ht="21.75" thickBot="1">
      <c r="B30" s="217" t="s">
        <v>39</v>
      </c>
      <c r="C30" s="218"/>
      <c r="D30" s="57" t="s">
        <v>27</v>
      </c>
    </row>
    <row r="31" spans="1:11" ht="21.75" thickBot="1">
      <c r="B31" s="219">
        <f>ROUNDDOWN('PMS(calc_process)'!G6, 0)</f>
        <v>0</v>
      </c>
      <c r="C31" s="220"/>
      <c r="D31" s="58" t="s">
        <v>44</v>
      </c>
    </row>
    <row r="32" spans="1:11" ht="20.100000000000001" customHeight="1">
      <c r="B32" s="12"/>
      <c r="C32" s="12"/>
      <c r="F32" s="38"/>
      <c r="G32" s="38"/>
    </row>
    <row r="33" spans="1:10" ht="18.75" customHeight="1">
      <c r="A33" s="53" t="s">
        <v>12</v>
      </c>
    </row>
    <row r="34" spans="1:10" ht="18" customHeight="1">
      <c r="B34" s="56" t="s">
        <v>34</v>
      </c>
      <c r="C34" s="213" t="s">
        <v>35</v>
      </c>
      <c r="D34" s="213"/>
      <c r="E34" s="213"/>
      <c r="F34" s="213"/>
      <c r="G34" s="213"/>
      <c r="H34" s="213"/>
      <c r="I34" s="213"/>
      <c r="J34" s="40"/>
    </row>
    <row r="35" spans="1:10" ht="18" customHeight="1">
      <c r="B35" s="56" t="s">
        <v>33</v>
      </c>
      <c r="C35" s="213" t="s">
        <v>36</v>
      </c>
      <c r="D35" s="213"/>
      <c r="E35" s="213"/>
      <c r="F35" s="213"/>
      <c r="G35" s="213"/>
      <c r="H35" s="213"/>
      <c r="I35" s="213"/>
      <c r="J35" s="40"/>
    </row>
    <row r="36" spans="1:10" ht="18" customHeight="1">
      <c r="B36" s="56" t="s">
        <v>37</v>
      </c>
      <c r="C36" s="213" t="s">
        <v>38</v>
      </c>
      <c r="D36" s="213"/>
      <c r="E36" s="213"/>
      <c r="F36" s="213"/>
      <c r="G36" s="213"/>
      <c r="H36" s="213"/>
      <c r="I36" s="213"/>
      <c r="J36" s="40"/>
    </row>
  </sheetData>
  <mergeCells count="36">
    <mergeCell ref="C36:I36"/>
    <mergeCell ref="C27:D27"/>
    <mergeCell ref="J25:K25"/>
    <mergeCell ref="C17:D17"/>
    <mergeCell ref="C18:D18"/>
    <mergeCell ref="B30:C30"/>
    <mergeCell ref="B31:C31"/>
    <mergeCell ref="C34:I34"/>
    <mergeCell ref="C19:D19"/>
    <mergeCell ref="G19:I19"/>
    <mergeCell ref="C21:D21"/>
    <mergeCell ref="G21:I21"/>
    <mergeCell ref="C22:D22"/>
    <mergeCell ref="C24:D24"/>
    <mergeCell ref="C25:D25"/>
    <mergeCell ref="G23:I23"/>
    <mergeCell ref="C35:I35"/>
    <mergeCell ref="C20:D20"/>
    <mergeCell ref="C26:D26"/>
    <mergeCell ref="C23:D23"/>
    <mergeCell ref="J27:K27"/>
    <mergeCell ref="I11:I14"/>
    <mergeCell ref="G22:I22"/>
    <mergeCell ref="G24:I27"/>
    <mergeCell ref="J24:K24"/>
    <mergeCell ref="J17:K17"/>
    <mergeCell ref="J18:K18"/>
    <mergeCell ref="G17:I17"/>
    <mergeCell ref="G18:I18"/>
    <mergeCell ref="J19:K19"/>
    <mergeCell ref="J26:K26"/>
    <mergeCell ref="J22:K22"/>
    <mergeCell ref="J21:K21"/>
    <mergeCell ref="J23:K23"/>
    <mergeCell ref="G20:I20"/>
    <mergeCell ref="J20:K20"/>
  </mergeCells>
  <phoneticPr fontId="2"/>
  <dataValidations count="1">
    <dataValidation type="list" allowBlank="1" showInputMessage="1" showErrorMessage="1" sqref="E23">
      <formula1>EFN2O</formula1>
    </dataValidation>
  </dataValidations>
  <pageMargins left="0.70866141732283472" right="0.70866141732283472" top="0.74803149606299213" bottom="0.74803149606299213" header="0.31496062992125984" footer="0.31496062992125984"/>
  <pageSetup paperSize="9" scale="57" fitToHeight="2" orientation="landscape" r:id="rId1"/>
  <rowBreaks count="1" manualBreakCount="1">
    <brk id="15" max="10" man="1"/>
  </rowBreaks>
</worksheet>
</file>

<file path=xl/worksheets/sheet2.xml><?xml version="1.0" encoding="utf-8"?>
<worksheet xmlns="http://schemas.openxmlformats.org/spreadsheetml/2006/main" xmlns:r="http://schemas.openxmlformats.org/officeDocument/2006/relationships">
  <sheetPr>
    <tabColor theme="3" tint="0.39997558519241921"/>
    <pageSetUpPr fitToPage="1"/>
  </sheetPr>
  <dimension ref="A1:U63"/>
  <sheetViews>
    <sheetView view="pageBreakPreview" zoomScale="60" zoomScaleNormal="100" workbookViewId="0"/>
  </sheetViews>
  <sheetFormatPr defaultRowHeight="14.25"/>
  <cols>
    <col min="1" max="1" width="3.625" style="1" customWidth="1"/>
    <col min="2" max="2" width="4.75" style="1" customWidth="1"/>
    <col min="3" max="3" width="24.625" style="1" customWidth="1"/>
    <col min="4" max="4" width="34.5" style="1" customWidth="1"/>
    <col min="5" max="5" width="30.625" style="1" customWidth="1"/>
    <col min="6" max="6" width="3.625" style="1" customWidth="1"/>
    <col min="7" max="7" width="4.75" style="1" customWidth="1"/>
    <col min="8" max="8" width="24.625" style="1" customWidth="1"/>
    <col min="9" max="21" width="22" style="1" customWidth="1"/>
    <col min="22" max="16384" width="9" style="1"/>
  </cols>
  <sheetData>
    <row r="1" spans="1:21" ht="18" customHeight="1">
      <c r="U1" s="42" t="s">
        <v>43</v>
      </c>
    </row>
    <row r="2" spans="1:21" ht="27.75" customHeight="1">
      <c r="A2" s="52" t="s">
        <v>41</v>
      </c>
      <c r="B2" s="39"/>
      <c r="C2" s="39"/>
      <c r="D2" s="39"/>
      <c r="E2" s="39"/>
      <c r="F2" s="52" t="s">
        <v>41</v>
      </c>
      <c r="G2" s="39"/>
      <c r="H2" s="39"/>
      <c r="I2" s="39"/>
      <c r="J2" s="39"/>
      <c r="K2" s="41"/>
      <c r="L2" s="39"/>
      <c r="M2" s="39"/>
      <c r="N2" s="39"/>
      <c r="O2" s="39"/>
      <c r="P2" s="39"/>
      <c r="Q2" s="39"/>
      <c r="R2" s="39"/>
      <c r="S2" s="39"/>
      <c r="T2" s="39"/>
      <c r="U2" s="39"/>
    </row>
    <row r="4" spans="1:21" ht="18.75" customHeight="1">
      <c r="A4" s="53" t="s">
        <v>9</v>
      </c>
      <c r="B4" s="13"/>
      <c r="F4" s="53"/>
      <c r="G4" s="13"/>
    </row>
    <row r="5" spans="1:21" ht="18">
      <c r="B5" s="59" t="s">
        <v>13</v>
      </c>
      <c r="C5" s="59" t="s">
        <v>23</v>
      </c>
      <c r="D5" s="71" t="s">
        <v>55</v>
      </c>
      <c r="E5" s="145" t="s">
        <v>300</v>
      </c>
      <c r="G5" s="75" t="s">
        <v>13</v>
      </c>
      <c r="H5" s="75" t="s">
        <v>23</v>
      </c>
      <c r="I5" s="235" t="s">
        <v>301</v>
      </c>
      <c r="J5" s="233"/>
      <c r="K5" s="233"/>
      <c r="L5" s="233"/>
      <c r="M5" s="233"/>
      <c r="N5" s="233"/>
      <c r="O5" s="233"/>
      <c r="P5" s="233"/>
      <c r="Q5" s="233"/>
      <c r="R5" s="233"/>
      <c r="S5" s="233"/>
      <c r="T5" s="233"/>
      <c r="U5" s="234"/>
    </row>
    <row r="6" spans="1:21" ht="21">
      <c r="B6" s="59" t="s">
        <v>14</v>
      </c>
      <c r="C6" s="59" t="s">
        <v>24</v>
      </c>
      <c r="D6" s="69" t="s">
        <v>393</v>
      </c>
      <c r="E6" s="69" t="s">
        <v>122</v>
      </c>
      <c r="G6" s="75" t="s">
        <v>14</v>
      </c>
      <c r="H6" s="75" t="s">
        <v>24</v>
      </c>
      <c r="I6" s="140" t="s">
        <v>272</v>
      </c>
      <c r="J6" s="140" t="s">
        <v>123</v>
      </c>
      <c r="K6" s="140" t="s">
        <v>124</v>
      </c>
      <c r="L6" s="140" t="s">
        <v>125</v>
      </c>
      <c r="M6" s="140" t="s">
        <v>126</v>
      </c>
      <c r="N6" s="140" t="s">
        <v>127</v>
      </c>
      <c r="O6" s="140" t="s">
        <v>128</v>
      </c>
      <c r="P6" s="140" t="s">
        <v>129</v>
      </c>
      <c r="Q6" s="140" t="s">
        <v>130</v>
      </c>
      <c r="R6" s="140" t="s">
        <v>131</v>
      </c>
      <c r="S6" s="140" t="s">
        <v>132</v>
      </c>
      <c r="T6" s="140" t="s">
        <v>133</v>
      </c>
      <c r="U6" s="140" t="s">
        <v>134</v>
      </c>
    </row>
    <row r="7" spans="1:21" ht="18" customHeight="1">
      <c r="B7" s="236" t="s">
        <v>15</v>
      </c>
      <c r="C7" s="236" t="s">
        <v>25</v>
      </c>
      <c r="D7" s="238" t="s">
        <v>394</v>
      </c>
      <c r="E7" s="238" t="s">
        <v>358</v>
      </c>
      <c r="G7" s="236" t="s">
        <v>15</v>
      </c>
      <c r="H7" s="236" t="s">
        <v>25</v>
      </c>
      <c r="I7" s="214" t="s">
        <v>359</v>
      </c>
      <c r="J7" s="228"/>
      <c r="K7" s="228"/>
      <c r="L7" s="228"/>
      <c r="M7" s="228"/>
      <c r="N7" s="228"/>
      <c r="O7" s="228"/>
      <c r="P7" s="228"/>
      <c r="Q7" s="228"/>
      <c r="R7" s="228"/>
      <c r="S7" s="228"/>
      <c r="T7" s="228"/>
      <c r="U7" s="215"/>
    </row>
    <row r="8" spans="1:21" ht="100.5" customHeight="1">
      <c r="B8" s="237"/>
      <c r="C8" s="237"/>
      <c r="D8" s="239"/>
      <c r="E8" s="239"/>
      <c r="G8" s="237"/>
      <c r="H8" s="237"/>
      <c r="I8" s="94" t="s">
        <v>135</v>
      </c>
      <c r="J8" s="94" t="s">
        <v>84</v>
      </c>
      <c r="K8" s="94" t="s">
        <v>107</v>
      </c>
      <c r="L8" s="94" t="s">
        <v>328</v>
      </c>
      <c r="M8" s="94" t="s">
        <v>141</v>
      </c>
      <c r="N8" s="94" t="s">
        <v>85</v>
      </c>
      <c r="O8" s="94" t="s">
        <v>329</v>
      </c>
      <c r="P8" s="94" t="s">
        <v>142</v>
      </c>
      <c r="Q8" s="94" t="s">
        <v>136</v>
      </c>
      <c r="R8" s="94" t="s">
        <v>137</v>
      </c>
      <c r="S8" s="94" t="s">
        <v>138</v>
      </c>
      <c r="T8" s="94" t="s">
        <v>139</v>
      </c>
      <c r="U8" s="94" t="s">
        <v>140</v>
      </c>
    </row>
    <row r="9" spans="1:21" ht="36" customHeight="1">
      <c r="A9" s="12"/>
      <c r="B9" s="59" t="s">
        <v>17</v>
      </c>
      <c r="C9" s="59" t="s">
        <v>27</v>
      </c>
      <c r="D9" s="69" t="s">
        <v>390</v>
      </c>
      <c r="E9" s="69" t="s">
        <v>93</v>
      </c>
      <c r="F9" s="12"/>
      <c r="G9" s="75" t="s">
        <v>17</v>
      </c>
      <c r="H9" s="75" t="s">
        <v>1</v>
      </c>
      <c r="I9" s="214" t="s">
        <v>181</v>
      </c>
      <c r="J9" s="228"/>
      <c r="K9" s="228"/>
      <c r="L9" s="228"/>
      <c r="M9" s="228"/>
      <c r="N9" s="228"/>
      <c r="O9" s="228"/>
      <c r="P9" s="228"/>
      <c r="Q9" s="228"/>
      <c r="R9" s="228"/>
      <c r="S9" s="228"/>
      <c r="T9" s="228"/>
      <c r="U9" s="215"/>
    </row>
    <row r="10" spans="1:21" ht="18">
      <c r="B10" s="59" t="s">
        <v>18</v>
      </c>
      <c r="C10" s="59" t="s">
        <v>28</v>
      </c>
      <c r="D10" s="73" t="s">
        <v>390</v>
      </c>
      <c r="E10" s="73" t="s">
        <v>37</v>
      </c>
      <c r="G10" s="75" t="s">
        <v>18</v>
      </c>
      <c r="H10" s="75" t="s">
        <v>28</v>
      </c>
      <c r="I10" s="225" t="s">
        <v>37</v>
      </c>
      <c r="J10" s="226"/>
      <c r="K10" s="226"/>
      <c r="L10" s="226"/>
      <c r="M10" s="226"/>
      <c r="N10" s="226"/>
      <c r="O10" s="226"/>
      <c r="P10" s="226"/>
      <c r="Q10" s="226"/>
      <c r="R10" s="226"/>
      <c r="S10" s="226"/>
      <c r="T10" s="226"/>
      <c r="U10" s="227"/>
    </row>
    <row r="11" spans="1:21" ht="18">
      <c r="B11" s="59" t="s">
        <v>19</v>
      </c>
      <c r="C11" s="59" t="s">
        <v>29</v>
      </c>
      <c r="D11" s="70" t="s">
        <v>390</v>
      </c>
      <c r="E11" s="70" t="s">
        <v>317</v>
      </c>
      <c r="G11" s="75" t="s">
        <v>19</v>
      </c>
      <c r="H11" s="75" t="s">
        <v>29</v>
      </c>
      <c r="I11" s="232" t="s">
        <v>315</v>
      </c>
      <c r="J11" s="233"/>
      <c r="K11" s="233"/>
      <c r="L11" s="233"/>
      <c r="M11" s="233"/>
      <c r="N11" s="233"/>
      <c r="O11" s="233"/>
      <c r="P11" s="233"/>
      <c r="Q11" s="233"/>
      <c r="R11" s="233"/>
      <c r="S11" s="233"/>
      <c r="T11" s="233"/>
      <c r="U11" s="234"/>
    </row>
    <row r="12" spans="1:21" ht="195.75" customHeight="1">
      <c r="B12" s="59" t="s">
        <v>20</v>
      </c>
      <c r="C12" s="59" t="s">
        <v>30</v>
      </c>
      <c r="D12" s="70" t="s">
        <v>390</v>
      </c>
      <c r="E12" s="70" t="s">
        <v>318</v>
      </c>
      <c r="G12" s="75" t="s">
        <v>20</v>
      </c>
      <c r="H12" s="75" t="s">
        <v>30</v>
      </c>
      <c r="I12" s="222" t="s">
        <v>99</v>
      </c>
      <c r="J12" s="223"/>
      <c r="K12" s="223"/>
      <c r="L12" s="223"/>
      <c r="M12" s="223"/>
      <c r="N12" s="223"/>
      <c r="O12" s="223"/>
      <c r="P12" s="223"/>
      <c r="Q12" s="223"/>
      <c r="R12" s="223"/>
      <c r="S12" s="223"/>
      <c r="T12" s="223"/>
      <c r="U12" s="224"/>
    </row>
    <row r="13" spans="1:21" ht="39" customHeight="1">
      <c r="B13" s="59" t="s">
        <v>21</v>
      </c>
      <c r="C13" s="59" t="s">
        <v>31</v>
      </c>
      <c r="D13" s="73" t="s">
        <v>390</v>
      </c>
      <c r="E13" s="73" t="s">
        <v>98</v>
      </c>
      <c r="G13" s="75" t="s">
        <v>21</v>
      </c>
      <c r="H13" s="75" t="s">
        <v>31</v>
      </c>
      <c r="I13" s="229" t="s">
        <v>316</v>
      </c>
      <c r="J13" s="230"/>
      <c r="K13" s="230"/>
      <c r="L13" s="230"/>
      <c r="M13" s="230"/>
      <c r="N13" s="230"/>
      <c r="O13" s="230"/>
      <c r="P13" s="230"/>
      <c r="Q13" s="230"/>
      <c r="R13" s="230"/>
      <c r="S13" s="230"/>
      <c r="T13" s="230"/>
      <c r="U13" s="231"/>
    </row>
    <row r="14" spans="1:21" ht="63" customHeight="1">
      <c r="B14" s="59" t="s">
        <v>22</v>
      </c>
      <c r="C14" s="59" t="s">
        <v>32</v>
      </c>
      <c r="D14" s="71" t="s">
        <v>395</v>
      </c>
      <c r="E14" s="71"/>
      <c r="G14" s="75" t="s">
        <v>22</v>
      </c>
      <c r="H14" s="75" t="s">
        <v>32</v>
      </c>
      <c r="I14" s="125"/>
      <c r="J14" s="126"/>
      <c r="K14" s="126"/>
      <c r="L14" s="126"/>
      <c r="M14" s="126"/>
      <c r="N14" s="126"/>
      <c r="O14" s="126"/>
      <c r="P14" s="126"/>
      <c r="Q14" s="126"/>
      <c r="R14" s="126"/>
      <c r="S14" s="126"/>
      <c r="T14" s="126"/>
      <c r="U14" s="127"/>
    </row>
    <row r="15" spans="1:21" ht="19.5" customHeight="1">
      <c r="A15" s="12"/>
      <c r="B15" s="95" t="s">
        <v>16</v>
      </c>
      <c r="C15" s="59" t="s">
        <v>26</v>
      </c>
      <c r="D15" s="158"/>
      <c r="E15" s="59"/>
      <c r="F15" s="12"/>
      <c r="G15" s="95" t="s">
        <v>16</v>
      </c>
      <c r="H15" s="75" t="s">
        <v>26</v>
      </c>
      <c r="I15" s="59"/>
      <c r="J15" s="59"/>
      <c r="K15" s="59"/>
      <c r="L15" s="59"/>
      <c r="M15" s="59"/>
      <c r="N15" s="59"/>
      <c r="O15" s="59"/>
      <c r="P15" s="59"/>
      <c r="Q15" s="75"/>
      <c r="R15" s="59"/>
      <c r="S15" s="75"/>
      <c r="T15" s="75"/>
      <c r="U15" s="75"/>
    </row>
    <row r="16" spans="1:21" ht="18.75" customHeight="1">
      <c r="B16" s="96"/>
      <c r="C16" s="69" t="s">
        <v>90</v>
      </c>
      <c r="D16" s="97"/>
      <c r="E16" s="97"/>
      <c r="G16" s="96"/>
      <c r="H16" s="69" t="s">
        <v>143</v>
      </c>
      <c r="I16" s="148"/>
      <c r="J16" s="148"/>
      <c r="K16" s="148"/>
      <c r="L16" s="148"/>
      <c r="M16" s="148"/>
      <c r="N16" s="148"/>
      <c r="O16" s="148"/>
      <c r="P16" s="148"/>
      <c r="Q16" s="148"/>
      <c r="R16" s="148"/>
      <c r="S16" s="148"/>
      <c r="T16" s="148"/>
      <c r="U16" s="83"/>
    </row>
    <row r="17" spans="2:21" ht="20.25" customHeight="1">
      <c r="B17" s="96"/>
      <c r="C17" s="69" t="s">
        <v>155</v>
      </c>
      <c r="D17" s="97"/>
      <c r="E17" s="97"/>
      <c r="G17" s="96"/>
      <c r="H17" s="69" t="s">
        <v>147</v>
      </c>
      <c r="I17" s="83"/>
      <c r="J17" s="83"/>
      <c r="K17" s="83"/>
      <c r="L17" s="83"/>
      <c r="M17" s="83"/>
      <c r="N17" s="83"/>
      <c r="O17" s="83"/>
      <c r="P17" s="83"/>
      <c r="Q17" s="83"/>
      <c r="R17" s="83"/>
      <c r="S17" s="83"/>
      <c r="T17" s="83"/>
      <c r="U17" s="83"/>
    </row>
    <row r="18" spans="2:21" ht="20.25" customHeight="1">
      <c r="B18" s="96"/>
      <c r="C18" s="69" t="s">
        <v>156</v>
      </c>
      <c r="D18" s="97"/>
      <c r="E18" s="97"/>
      <c r="G18" s="96"/>
      <c r="H18" s="69" t="s">
        <v>148</v>
      </c>
      <c r="I18" s="83"/>
      <c r="J18" s="83"/>
      <c r="K18" s="83"/>
      <c r="L18" s="83"/>
      <c r="M18" s="83"/>
      <c r="N18" s="83"/>
      <c r="O18" s="83"/>
      <c r="P18" s="83"/>
      <c r="Q18" s="83"/>
      <c r="R18" s="83"/>
      <c r="S18" s="83"/>
      <c r="T18" s="83"/>
      <c r="U18" s="83"/>
    </row>
    <row r="19" spans="2:21" ht="20.25" customHeight="1">
      <c r="B19" s="96"/>
      <c r="C19" s="69" t="s">
        <v>157</v>
      </c>
      <c r="D19" s="97"/>
      <c r="E19" s="97"/>
      <c r="G19" s="96"/>
      <c r="H19" s="69" t="s">
        <v>144</v>
      </c>
      <c r="I19" s="83"/>
      <c r="J19" s="83"/>
      <c r="K19" s="83"/>
      <c r="L19" s="83"/>
      <c r="M19" s="83"/>
      <c r="N19" s="83"/>
      <c r="O19" s="83"/>
      <c r="P19" s="83"/>
      <c r="Q19" s="83"/>
      <c r="R19" s="83"/>
      <c r="S19" s="83"/>
      <c r="T19" s="83"/>
      <c r="U19" s="83"/>
    </row>
    <row r="20" spans="2:21" ht="20.25" customHeight="1">
      <c r="B20" s="96"/>
      <c r="C20" s="69" t="s">
        <v>158</v>
      </c>
      <c r="D20" s="97"/>
      <c r="E20" s="97"/>
      <c r="G20" s="96"/>
      <c r="H20" s="69" t="s">
        <v>149</v>
      </c>
      <c r="I20" s="83"/>
      <c r="J20" s="83"/>
      <c r="K20" s="83"/>
      <c r="L20" s="83"/>
      <c r="M20" s="83"/>
      <c r="N20" s="83"/>
      <c r="O20" s="83"/>
      <c r="P20" s="83"/>
      <c r="Q20" s="83"/>
      <c r="R20" s="83"/>
      <c r="S20" s="83"/>
      <c r="T20" s="83"/>
      <c r="U20" s="83"/>
    </row>
    <row r="21" spans="2:21" ht="20.25" customHeight="1">
      <c r="B21" s="96"/>
      <c r="C21" s="69" t="s">
        <v>159</v>
      </c>
      <c r="D21" s="97"/>
      <c r="E21" s="97"/>
      <c r="G21" s="96"/>
      <c r="H21" s="69" t="s">
        <v>150</v>
      </c>
      <c r="I21" s="83"/>
      <c r="J21" s="83"/>
      <c r="K21" s="83"/>
      <c r="L21" s="83"/>
      <c r="M21" s="83"/>
      <c r="N21" s="83"/>
      <c r="O21" s="83"/>
      <c r="P21" s="83"/>
      <c r="Q21" s="83"/>
      <c r="R21" s="83"/>
      <c r="S21" s="83"/>
      <c r="T21" s="83"/>
      <c r="U21" s="83"/>
    </row>
    <row r="22" spans="2:21" ht="20.25" customHeight="1">
      <c r="B22" s="96"/>
      <c r="C22" s="69" t="s">
        <v>160</v>
      </c>
      <c r="D22" s="97"/>
      <c r="E22" s="97"/>
      <c r="G22" s="96"/>
      <c r="H22" s="69" t="s">
        <v>145</v>
      </c>
      <c r="I22" s="83"/>
      <c r="J22" s="83"/>
      <c r="K22" s="83"/>
      <c r="L22" s="83"/>
      <c r="M22" s="83"/>
      <c r="N22" s="83"/>
      <c r="O22" s="83"/>
      <c r="P22" s="83"/>
      <c r="Q22" s="83"/>
      <c r="R22" s="83"/>
      <c r="S22" s="83"/>
      <c r="T22" s="83"/>
      <c r="U22" s="83"/>
    </row>
    <row r="23" spans="2:21" ht="20.25" customHeight="1">
      <c r="B23" s="96"/>
      <c r="C23" s="69" t="s">
        <v>161</v>
      </c>
      <c r="D23" s="97"/>
      <c r="E23" s="97"/>
      <c r="G23" s="96"/>
      <c r="H23" s="69" t="s">
        <v>151</v>
      </c>
      <c r="I23" s="83"/>
      <c r="J23" s="83"/>
      <c r="K23" s="83"/>
      <c r="L23" s="83"/>
      <c r="M23" s="83"/>
      <c r="N23" s="83"/>
      <c r="O23" s="83"/>
      <c r="P23" s="83"/>
      <c r="Q23" s="83"/>
      <c r="R23" s="83"/>
      <c r="S23" s="83"/>
      <c r="T23" s="83"/>
      <c r="U23" s="83"/>
    </row>
    <row r="24" spans="2:21" ht="20.25" customHeight="1">
      <c r="B24" s="96"/>
      <c r="C24" s="69" t="s">
        <v>162</v>
      </c>
      <c r="D24" s="97"/>
      <c r="E24" s="97"/>
      <c r="G24" s="96"/>
      <c r="H24" s="69" t="s">
        <v>152</v>
      </c>
      <c r="I24" s="83"/>
      <c r="J24" s="83"/>
      <c r="K24" s="83"/>
      <c r="L24" s="83"/>
      <c r="M24" s="83"/>
      <c r="N24" s="83"/>
      <c r="O24" s="83"/>
      <c r="P24" s="83"/>
      <c r="Q24" s="83"/>
      <c r="R24" s="83"/>
      <c r="S24" s="83"/>
      <c r="T24" s="83"/>
      <c r="U24" s="83"/>
    </row>
    <row r="25" spans="2:21" ht="20.25" customHeight="1">
      <c r="B25" s="96"/>
      <c r="C25" s="69" t="s">
        <v>163</v>
      </c>
      <c r="D25" s="97"/>
      <c r="E25" s="97"/>
      <c r="G25" s="96"/>
      <c r="H25" s="69" t="s">
        <v>146</v>
      </c>
      <c r="I25" s="83"/>
      <c r="J25" s="83"/>
      <c r="K25" s="83"/>
      <c r="L25" s="83"/>
      <c r="M25" s="83"/>
      <c r="N25" s="83"/>
      <c r="O25" s="83"/>
      <c r="P25" s="83"/>
      <c r="Q25" s="83"/>
      <c r="R25" s="83"/>
      <c r="S25" s="83"/>
      <c r="T25" s="83"/>
      <c r="U25" s="83"/>
    </row>
    <row r="26" spans="2:21" ht="20.25" customHeight="1">
      <c r="B26" s="96"/>
      <c r="C26" s="69" t="s">
        <v>164</v>
      </c>
      <c r="D26" s="97"/>
      <c r="E26" s="97"/>
      <c r="G26" s="96"/>
      <c r="H26" s="69" t="s">
        <v>153</v>
      </c>
      <c r="I26" s="83"/>
      <c r="J26" s="83"/>
      <c r="K26" s="83"/>
      <c r="L26" s="83"/>
      <c r="M26" s="83"/>
      <c r="N26" s="83"/>
      <c r="O26" s="83"/>
      <c r="P26" s="83"/>
      <c r="Q26" s="83"/>
      <c r="R26" s="83"/>
      <c r="S26" s="83"/>
      <c r="T26" s="83"/>
      <c r="U26" s="83"/>
    </row>
    <row r="27" spans="2:21" ht="20.25" customHeight="1">
      <c r="B27" s="96"/>
      <c r="C27" s="69" t="s">
        <v>165</v>
      </c>
      <c r="D27" s="97"/>
      <c r="E27" s="97"/>
      <c r="G27" s="96"/>
      <c r="H27" s="69" t="s">
        <v>154</v>
      </c>
      <c r="I27" s="83"/>
      <c r="J27" s="83"/>
      <c r="K27" s="83"/>
      <c r="L27" s="83"/>
      <c r="M27" s="83"/>
      <c r="N27" s="83"/>
      <c r="O27" s="83"/>
      <c r="P27" s="83"/>
      <c r="Q27" s="83"/>
      <c r="R27" s="83"/>
      <c r="S27" s="83"/>
      <c r="T27" s="83"/>
      <c r="U27" s="83"/>
    </row>
    <row r="28" spans="2:21" ht="20.25" customHeight="1">
      <c r="B28" s="96"/>
      <c r="C28" s="69" t="s">
        <v>190</v>
      </c>
      <c r="D28" s="97"/>
      <c r="E28" s="97"/>
      <c r="G28" s="96"/>
      <c r="H28" s="69" t="s">
        <v>226</v>
      </c>
      <c r="I28" s="83"/>
      <c r="J28" s="83"/>
      <c r="K28" s="83"/>
      <c r="L28" s="83"/>
      <c r="M28" s="83"/>
      <c r="N28" s="83"/>
      <c r="O28" s="83"/>
      <c r="P28" s="83"/>
      <c r="Q28" s="83"/>
      <c r="R28" s="83"/>
      <c r="S28" s="83"/>
      <c r="T28" s="83"/>
      <c r="U28" s="83"/>
    </row>
    <row r="29" spans="2:21" ht="20.25" customHeight="1">
      <c r="B29" s="96"/>
      <c r="C29" s="69" t="s">
        <v>191</v>
      </c>
      <c r="D29" s="97"/>
      <c r="E29" s="97"/>
      <c r="G29" s="96"/>
      <c r="H29" s="69" t="s">
        <v>227</v>
      </c>
      <c r="I29" s="83"/>
      <c r="J29" s="83"/>
      <c r="K29" s="83"/>
      <c r="L29" s="83"/>
      <c r="M29" s="83"/>
      <c r="N29" s="83"/>
      <c r="O29" s="83"/>
      <c r="P29" s="83"/>
      <c r="Q29" s="83"/>
      <c r="R29" s="83"/>
      <c r="S29" s="83"/>
      <c r="T29" s="83"/>
      <c r="U29" s="83"/>
    </row>
    <row r="30" spans="2:21" ht="20.25" customHeight="1">
      <c r="B30" s="96"/>
      <c r="C30" s="69" t="s">
        <v>192</v>
      </c>
      <c r="D30" s="97"/>
      <c r="E30" s="97"/>
      <c r="G30" s="96"/>
      <c r="H30" s="69" t="s">
        <v>228</v>
      </c>
      <c r="I30" s="83"/>
      <c r="J30" s="83"/>
      <c r="K30" s="83"/>
      <c r="L30" s="83"/>
      <c r="M30" s="83"/>
      <c r="N30" s="83"/>
      <c r="O30" s="83"/>
      <c r="P30" s="83"/>
      <c r="Q30" s="83"/>
      <c r="R30" s="83"/>
      <c r="S30" s="83"/>
      <c r="T30" s="83"/>
      <c r="U30" s="83"/>
    </row>
    <row r="31" spans="2:21" ht="20.25" customHeight="1">
      <c r="B31" s="96"/>
      <c r="C31" s="69" t="s">
        <v>193</v>
      </c>
      <c r="D31" s="97"/>
      <c r="E31" s="97"/>
      <c r="G31" s="96"/>
      <c r="H31" s="69" t="s">
        <v>229</v>
      </c>
      <c r="I31" s="83"/>
      <c r="J31" s="83"/>
      <c r="K31" s="83"/>
      <c r="L31" s="83"/>
      <c r="M31" s="83"/>
      <c r="N31" s="83"/>
      <c r="O31" s="83"/>
      <c r="P31" s="83"/>
      <c r="Q31" s="83"/>
      <c r="R31" s="83"/>
      <c r="S31" s="83"/>
      <c r="T31" s="83"/>
      <c r="U31" s="83"/>
    </row>
    <row r="32" spans="2:21" ht="20.25" customHeight="1">
      <c r="B32" s="96"/>
      <c r="C32" s="69" t="s">
        <v>194</v>
      </c>
      <c r="D32" s="97"/>
      <c r="E32" s="97"/>
      <c r="G32" s="96"/>
      <c r="H32" s="69" t="s">
        <v>230</v>
      </c>
      <c r="I32" s="83"/>
      <c r="J32" s="83"/>
      <c r="K32" s="83"/>
      <c r="L32" s="83"/>
      <c r="M32" s="83"/>
      <c r="N32" s="83"/>
      <c r="O32" s="83"/>
      <c r="P32" s="83"/>
      <c r="Q32" s="83"/>
      <c r="R32" s="83"/>
      <c r="S32" s="83"/>
      <c r="T32" s="83"/>
      <c r="U32" s="83"/>
    </row>
    <row r="33" spans="2:21" ht="20.25" customHeight="1">
      <c r="B33" s="96"/>
      <c r="C33" s="69" t="s">
        <v>195</v>
      </c>
      <c r="D33" s="97"/>
      <c r="E33" s="97"/>
      <c r="G33" s="96"/>
      <c r="H33" s="69" t="s">
        <v>231</v>
      </c>
      <c r="I33" s="83"/>
      <c r="J33" s="83"/>
      <c r="K33" s="83"/>
      <c r="L33" s="83"/>
      <c r="M33" s="83"/>
      <c r="N33" s="83"/>
      <c r="O33" s="83"/>
      <c r="P33" s="83"/>
      <c r="Q33" s="83"/>
      <c r="R33" s="83"/>
      <c r="S33" s="83"/>
      <c r="T33" s="83"/>
      <c r="U33" s="83"/>
    </row>
    <row r="34" spans="2:21" ht="20.25" customHeight="1">
      <c r="B34" s="96"/>
      <c r="C34" s="69" t="s">
        <v>196</v>
      </c>
      <c r="D34" s="97"/>
      <c r="E34" s="97"/>
      <c r="G34" s="96"/>
      <c r="H34" s="69" t="s">
        <v>232</v>
      </c>
      <c r="I34" s="83"/>
      <c r="J34" s="83"/>
      <c r="K34" s="83"/>
      <c r="L34" s="83"/>
      <c r="M34" s="83"/>
      <c r="N34" s="83"/>
      <c r="O34" s="83"/>
      <c r="P34" s="83"/>
      <c r="Q34" s="83"/>
      <c r="R34" s="83"/>
      <c r="S34" s="83"/>
      <c r="T34" s="83"/>
      <c r="U34" s="83"/>
    </row>
    <row r="35" spans="2:21" ht="20.25" customHeight="1">
      <c r="B35" s="96"/>
      <c r="C35" s="69" t="s">
        <v>197</v>
      </c>
      <c r="D35" s="97"/>
      <c r="E35" s="97"/>
      <c r="G35" s="96"/>
      <c r="H35" s="69" t="s">
        <v>233</v>
      </c>
      <c r="I35" s="83"/>
      <c r="J35" s="83"/>
      <c r="K35" s="83"/>
      <c r="L35" s="83"/>
      <c r="M35" s="83"/>
      <c r="N35" s="83"/>
      <c r="O35" s="83"/>
      <c r="P35" s="83"/>
      <c r="Q35" s="83"/>
      <c r="R35" s="83"/>
      <c r="S35" s="83"/>
      <c r="T35" s="83"/>
      <c r="U35" s="83"/>
    </row>
    <row r="36" spans="2:21" ht="20.25" customHeight="1">
      <c r="B36" s="96"/>
      <c r="C36" s="69" t="s">
        <v>198</v>
      </c>
      <c r="D36" s="97"/>
      <c r="E36" s="97"/>
      <c r="G36" s="96"/>
      <c r="H36" s="69" t="s">
        <v>234</v>
      </c>
      <c r="I36" s="83"/>
      <c r="J36" s="83"/>
      <c r="K36" s="83"/>
      <c r="L36" s="83"/>
      <c r="M36" s="83"/>
      <c r="N36" s="83"/>
      <c r="O36" s="83"/>
      <c r="P36" s="83"/>
      <c r="Q36" s="83"/>
      <c r="R36" s="83"/>
      <c r="S36" s="83"/>
      <c r="T36" s="83"/>
      <c r="U36" s="83"/>
    </row>
    <row r="37" spans="2:21" ht="20.25" customHeight="1">
      <c r="B37" s="96"/>
      <c r="C37" s="69" t="s">
        <v>199</v>
      </c>
      <c r="D37" s="97"/>
      <c r="E37" s="97"/>
      <c r="G37" s="96"/>
      <c r="H37" s="69" t="s">
        <v>235</v>
      </c>
      <c r="I37" s="83"/>
      <c r="J37" s="83"/>
      <c r="K37" s="83"/>
      <c r="L37" s="83"/>
      <c r="M37" s="83"/>
      <c r="N37" s="83"/>
      <c r="O37" s="83"/>
      <c r="P37" s="83"/>
      <c r="Q37" s="83"/>
      <c r="R37" s="83"/>
      <c r="S37" s="83"/>
      <c r="T37" s="83"/>
      <c r="U37" s="83"/>
    </row>
    <row r="38" spans="2:21" ht="20.25" customHeight="1">
      <c r="B38" s="96"/>
      <c r="C38" s="69" t="s">
        <v>200</v>
      </c>
      <c r="D38" s="97"/>
      <c r="E38" s="97"/>
      <c r="G38" s="96"/>
      <c r="H38" s="69" t="s">
        <v>236</v>
      </c>
      <c r="I38" s="83"/>
      <c r="J38" s="83"/>
      <c r="K38" s="83"/>
      <c r="L38" s="83"/>
      <c r="M38" s="83"/>
      <c r="N38" s="83"/>
      <c r="O38" s="83"/>
      <c r="P38" s="83"/>
      <c r="Q38" s="83"/>
      <c r="R38" s="83"/>
      <c r="S38" s="83"/>
      <c r="T38" s="83"/>
      <c r="U38" s="83"/>
    </row>
    <row r="39" spans="2:21" ht="20.25" customHeight="1">
      <c r="B39" s="96"/>
      <c r="C39" s="69" t="s">
        <v>201</v>
      </c>
      <c r="D39" s="97"/>
      <c r="E39" s="97"/>
      <c r="G39" s="96"/>
      <c r="H39" s="69" t="s">
        <v>237</v>
      </c>
      <c r="I39" s="83"/>
      <c r="J39" s="83"/>
      <c r="K39" s="83"/>
      <c r="L39" s="83"/>
      <c r="M39" s="83"/>
      <c r="N39" s="83"/>
      <c r="O39" s="83"/>
      <c r="P39" s="83"/>
      <c r="Q39" s="83"/>
      <c r="R39" s="83"/>
      <c r="S39" s="83"/>
      <c r="T39" s="83"/>
      <c r="U39" s="83"/>
    </row>
    <row r="40" spans="2:21" ht="20.25" customHeight="1">
      <c r="B40" s="96"/>
      <c r="C40" s="69" t="s">
        <v>202</v>
      </c>
      <c r="D40" s="97"/>
      <c r="E40" s="97"/>
      <c r="G40" s="96"/>
      <c r="H40" s="69" t="s">
        <v>238</v>
      </c>
      <c r="I40" s="83"/>
      <c r="J40" s="83"/>
      <c r="K40" s="83"/>
      <c r="L40" s="83"/>
      <c r="M40" s="83"/>
      <c r="N40" s="83"/>
      <c r="O40" s="83"/>
      <c r="P40" s="83"/>
      <c r="Q40" s="83"/>
      <c r="R40" s="83"/>
      <c r="S40" s="83"/>
      <c r="T40" s="83"/>
      <c r="U40" s="83"/>
    </row>
    <row r="41" spans="2:21" ht="20.25" customHeight="1">
      <c r="B41" s="96"/>
      <c r="C41" s="69" t="s">
        <v>203</v>
      </c>
      <c r="D41" s="97"/>
      <c r="E41" s="97"/>
      <c r="G41" s="96"/>
      <c r="H41" s="69" t="s">
        <v>239</v>
      </c>
      <c r="I41" s="83"/>
      <c r="J41" s="83"/>
      <c r="K41" s="83"/>
      <c r="L41" s="83"/>
      <c r="M41" s="83"/>
      <c r="N41" s="83"/>
      <c r="O41" s="83"/>
      <c r="P41" s="83"/>
      <c r="Q41" s="83"/>
      <c r="R41" s="83"/>
      <c r="S41" s="83"/>
      <c r="T41" s="83"/>
      <c r="U41" s="83"/>
    </row>
    <row r="42" spans="2:21" ht="20.25" customHeight="1">
      <c r="B42" s="96"/>
      <c r="C42" s="69" t="s">
        <v>204</v>
      </c>
      <c r="D42" s="97"/>
      <c r="E42" s="97"/>
      <c r="G42" s="96"/>
      <c r="H42" s="69" t="s">
        <v>240</v>
      </c>
      <c r="I42" s="83"/>
      <c r="J42" s="83"/>
      <c r="K42" s="83"/>
      <c r="L42" s="83"/>
      <c r="M42" s="83"/>
      <c r="N42" s="83"/>
      <c r="O42" s="83"/>
      <c r="P42" s="83"/>
      <c r="Q42" s="83"/>
      <c r="R42" s="83"/>
      <c r="S42" s="83"/>
      <c r="T42" s="83"/>
      <c r="U42" s="83"/>
    </row>
    <row r="43" spans="2:21" ht="20.25" customHeight="1">
      <c r="B43" s="96"/>
      <c r="C43" s="69" t="s">
        <v>205</v>
      </c>
      <c r="D43" s="97"/>
      <c r="E43" s="97"/>
      <c r="G43" s="96"/>
      <c r="H43" s="69" t="s">
        <v>241</v>
      </c>
      <c r="I43" s="83"/>
      <c r="J43" s="83"/>
      <c r="K43" s="83"/>
      <c r="L43" s="83"/>
      <c r="M43" s="83"/>
      <c r="N43" s="83"/>
      <c r="O43" s="83"/>
      <c r="P43" s="83"/>
      <c r="Q43" s="83"/>
      <c r="R43" s="83"/>
      <c r="S43" s="83"/>
      <c r="T43" s="83"/>
      <c r="U43" s="83"/>
    </row>
    <row r="44" spans="2:21" ht="20.25" customHeight="1">
      <c r="B44" s="96"/>
      <c r="C44" s="69" t="s">
        <v>206</v>
      </c>
      <c r="D44" s="97"/>
      <c r="E44" s="97"/>
      <c r="G44" s="96"/>
      <c r="H44" s="69" t="s">
        <v>242</v>
      </c>
      <c r="I44" s="83"/>
      <c r="J44" s="83"/>
      <c r="K44" s="83"/>
      <c r="L44" s="83"/>
      <c r="M44" s="83"/>
      <c r="N44" s="83"/>
      <c r="O44" s="83"/>
      <c r="P44" s="83"/>
      <c r="Q44" s="83"/>
      <c r="R44" s="83"/>
      <c r="S44" s="83"/>
      <c r="T44" s="83"/>
      <c r="U44" s="83"/>
    </row>
    <row r="45" spans="2:21" ht="20.25" customHeight="1">
      <c r="B45" s="96"/>
      <c r="C45" s="69" t="s">
        <v>207</v>
      </c>
      <c r="D45" s="97"/>
      <c r="E45" s="97"/>
      <c r="G45" s="96"/>
      <c r="H45" s="69" t="s">
        <v>243</v>
      </c>
      <c r="I45" s="83"/>
      <c r="J45" s="83"/>
      <c r="K45" s="83"/>
      <c r="L45" s="83"/>
      <c r="M45" s="83"/>
      <c r="N45" s="83"/>
      <c r="O45" s="83"/>
      <c r="P45" s="83"/>
      <c r="Q45" s="83"/>
      <c r="R45" s="83"/>
      <c r="S45" s="83"/>
      <c r="T45" s="83"/>
      <c r="U45" s="83"/>
    </row>
    <row r="46" spans="2:21" ht="20.25" customHeight="1">
      <c r="B46" s="96"/>
      <c r="C46" s="69" t="s">
        <v>208</v>
      </c>
      <c r="D46" s="97"/>
      <c r="E46" s="97"/>
      <c r="G46" s="96"/>
      <c r="H46" s="69" t="s">
        <v>244</v>
      </c>
      <c r="I46" s="83"/>
      <c r="J46" s="83"/>
      <c r="K46" s="83"/>
      <c r="L46" s="83"/>
      <c r="M46" s="83"/>
      <c r="N46" s="83"/>
      <c r="O46" s="83"/>
      <c r="P46" s="83"/>
      <c r="Q46" s="83"/>
      <c r="R46" s="83"/>
      <c r="S46" s="83"/>
      <c r="T46" s="83"/>
      <c r="U46" s="83"/>
    </row>
    <row r="47" spans="2:21" ht="20.25" customHeight="1">
      <c r="B47" s="96"/>
      <c r="C47" s="69" t="s">
        <v>209</v>
      </c>
      <c r="D47" s="97"/>
      <c r="E47" s="97"/>
      <c r="G47" s="96"/>
      <c r="H47" s="69" t="s">
        <v>245</v>
      </c>
      <c r="I47" s="83"/>
      <c r="J47" s="83"/>
      <c r="K47" s="83"/>
      <c r="L47" s="83"/>
      <c r="M47" s="83"/>
      <c r="N47" s="83"/>
      <c r="O47" s="83"/>
      <c r="P47" s="83"/>
      <c r="Q47" s="83"/>
      <c r="R47" s="83"/>
      <c r="S47" s="83"/>
      <c r="T47" s="83"/>
      <c r="U47" s="83"/>
    </row>
    <row r="48" spans="2:21" ht="20.25" customHeight="1">
      <c r="B48" s="96"/>
      <c r="C48" s="69" t="s">
        <v>210</v>
      </c>
      <c r="D48" s="97"/>
      <c r="E48" s="97"/>
      <c r="G48" s="96"/>
      <c r="H48" s="69" t="s">
        <v>246</v>
      </c>
      <c r="I48" s="83"/>
      <c r="J48" s="83"/>
      <c r="K48" s="83"/>
      <c r="L48" s="83"/>
      <c r="M48" s="83"/>
      <c r="N48" s="83"/>
      <c r="O48" s="83"/>
      <c r="P48" s="83"/>
      <c r="Q48" s="83"/>
      <c r="R48" s="83"/>
      <c r="S48" s="83"/>
      <c r="T48" s="83"/>
      <c r="U48" s="83"/>
    </row>
    <row r="49" spans="2:21" ht="20.25" customHeight="1">
      <c r="B49" s="96"/>
      <c r="C49" s="69" t="s">
        <v>211</v>
      </c>
      <c r="D49" s="97"/>
      <c r="E49" s="97"/>
      <c r="G49" s="96"/>
      <c r="H49" s="69" t="s">
        <v>247</v>
      </c>
      <c r="I49" s="83"/>
      <c r="J49" s="83"/>
      <c r="K49" s="83"/>
      <c r="L49" s="83"/>
      <c r="M49" s="83"/>
      <c r="N49" s="83"/>
      <c r="O49" s="83"/>
      <c r="P49" s="83"/>
      <c r="Q49" s="83"/>
      <c r="R49" s="83"/>
      <c r="S49" s="83"/>
      <c r="T49" s="83"/>
      <c r="U49" s="83"/>
    </row>
    <row r="50" spans="2:21" ht="20.25" customHeight="1">
      <c r="B50" s="96"/>
      <c r="C50" s="69" t="s">
        <v>212</v>
      </c>
      <c r="D50" s="97"/>
      <c r="E50" s="97"/>
      <c r="G50" s="96"/>
      <c r="H50" s="69" t="s">
        <v>248</v>
      </c>
      <c r="I50" s="83"/>
      <c r="J50" s="83"/>
      <c r="K50" s="83"/>
      <c r="L50" s="83"/>
      <c r="M50" s="83"/>
      <c r="N50" s="83"/>
      <c r="O50" s="83"/>
      <c r="P50" s="83"/>
      <c r="Q50" s="83"/>
      <c r="R50" s="83"/>
      <c r="S50" s="83"/>
      <c r="T50" s="83"/>
      <c r="U50" s="83"/>
    </row>
    <row r="51" spans="2:21" ht="20.25" customHeight="1">
      <c r="B51" s="96"/>
      <c r="C51" s="69" t="s">
        <v>213</v>
      </c>
      <c r="D51" s="97"/>
      <c r="E51" s="97"/>
      <c r="G51" s="96"/>
      <c r="H51" s="69" t="s">
        <v>249</v>
      </c>
      <c r="I51" s="83"/>
      <c r="J51" s="83"/>
      <c r="K51" s="83"/>
      <c r="L51" s="83"/>
      <c r="M51" s="83"/>
      <c r="N51" s="83"/>
      <c r="O51" s="83"/>
      <c r="P51" s="83"/>
      <c r="Q51" s="83"/>
      <c r="R51" s="83"/>
      <c r="S51" s="83"/>
      <c r="T51" s="83"/>
      <c r="U51" s="83"/>
    </row>
    <row r="52" spans="2:21" ht="20.25" customHeight="1">
      <c r="B52" s="96"/>
      <c r="C52" s="69" t="s">
        <v>214</v>
      </c>
      <c r="D52" s="97"/>
      <c r="E52" s="97"/>
      <c r="G52" s="96"/>
      <c r="H52" s="69" t="s">
        <v>250</v>
      </c>
      <c r="I52" s="83"/>
      <c r="J52" s="83"/>
      <c r="K52" s="83"/>
      <c r="L52" s="83"/>
      <c r="M52" s="83"/>
      <c r="N52" s="83"/>
      <c r="O52" s="83"/>
      <c r="P52" s="83"/>
      <c r="Q52" s="83"/>
      <c r="R52" s="83"/>
      <c r="S52" s="83"/>
      <c r="T52" s="83"/>
      <c r="U52" s="83"/>
    </row>
    <row r="53" spans="2:21" ht="20.25" customHeight="1">
      <c r="B53" s="96"/>
      <c r="C53" s="69" t="s">
        <v>215</v>
      </c>
      <c r="D53" s="97"/>
      <c r="E53" s="97"/>
      <c r="G53" s="96"/>
      <c r="H53" s="69" t="s">
        <v>251</v>
      </c>
      <c r="I53" s="83"/>
      <c r="J53" s="83"/>
      <c r="K53" s="83"/>
      <c r="L53" s="83"/>
      <c r="M53" s="83"/>
      <c r="N53" s="83"/>
      <c r="O53" s="83"/>
      <c r="P53" s="83"/>
      <c r="Q53" s="83"/>
      <c r="R53" s="83"/>
      <c r="S53" s="83"/>
      <c r="T53" s="83"/>
      <c r="U53" s="83"/>
    </row>
    <row r="54" spans="2:21" ht="20.25" customHeight="1">
      <c r="B54" s="96"/>
      <c r="C54" s="69" t="s">
        <v>216</v>
      </c>
      <c r="D54" s="97"/>
      <c r="E54" s="97"/>
      <c r="G54" s="96"/>
      <c r="H54" s="69" t="s">
        <v>252</v>
      </c>
      <c r="I54" s="83"/>
      <c r="J54" s="83"/>
      <c r="K54" s="83"/>
      <c r="L54" s="83"/>
      <c r="M54" s="83"/>
      <c r="N54" s="83"/>
      <c r="O54" s="83"/>
      <c r="P54" s="83"/>
      <c r="Q54" s="83"/>
      <c r="R54" s="83"/>
      <c r="S54" s="83"/>
      <c r="T54" s="83"/>
      <c r="U54" s="83"/>
    </row>
    <row r="55" spans="2:21" ht="20.25" customHeight="1">
      <c r="B55" s="96"/>
      <c r="C55" s="69" t="s">
        <v>217</v>
      </c>
      <c r="D55" s="97"/>
      <c r="E55" s="97"/>
      <c r="G55" s="96"/>
      <c r="H55" s="69" t="s">
        <v>253</v>
      </c>
      <c r="I55" s="83"/>
      <c r="J55" s="83"/>
      <c r="K55" s="83"/>
      <c r="L55" s="83"/>
      <c r="M55" s="83"/>
      <c r="N55" s="83"/>
      <c r="O55" s="83"/>
      <c r="P55" s="83"/>
      <c r="Q55" s="83"/>
      <c r="R55" s="83"/>
      <c r="S55" s="83"/>
      <c r="T55" s="83"/>
      <c r="U55" s="83"/>
    </row>
    <row r="56" spans="2:21" ht="20.25" customHeight="1">
      <c r="B56" s="96"/>
      <c r="C56" s="69" t="s">
        <v>218</v>
      </c>
      <c r="D56" s="97"/>
      <c r="E56" s="97"/>
      <c r="G56" s="96"/>
      <c r="H56" s="69" t="s">
        <v>254</v>
      </c>
      <c r="I56" s="83"/>
      <c r="J56" s="83"/>
      <c r="K56" s="83"/>
      <c r="L56" s="83"/>
      <c r="M56" s="83"/>
      <c r="N56" s="83"/>
      <c r="O56" s="83"/>
      <c r="P56" s="83"/>
      <c r="Q56" s="83"/>
      <c r="R56" s="83"/>
      <c r="S56" s="83"/>
      <c r="T56" s="83"/>
      <c r="U56" s="83"/>
    </row>
    <row r="57" spans="2:21" ht="20.25" customHeight="1">
      <c r="B57" s="96"/>
      <c r="C57" s="69" t="s">
        <v>219</v>
      </c>
      <c r="D57" s="97"/>
      <c r="E57" s="97"/>
      <c r="G57" s="96"/>
      <c r="H57" s="69" t="s">
        <v>255</v>
      </c>
      <c r="I57" s="83"/>
      <c r="J57" s="83"/>
      <c r="K57" s="83"/>
      <c r="L57" s="83"/>
      <c r="M57" s="83"/>
      <c r="N57" s="83"/>
      <c r="O57" s="83"/>
      <c r="P57" s="83"/>
      <c r="Q57" s="83"/>
      <c r="R57" s="83"/>
      <c r="S57" s="83"/>
      <c r="T57" s="83"/>
      <c r="U57" s="83"/>
    </row>
    <row r="58" spans="2:21" ht="20.25" customHeight="1">
      <c r="B58" s="96"/>
      <c r="C58" s="69" t="s">
        <v>220</v>
      </c>
      <c r="D58" s="97"/>
      <c r="E58" s="97"/>
      <c r="G58" s="96"/>
      <c r="H58" s="69" t="s">
        <v>256</v>
      </c>
      <c r="I58" s="83"/>
      <c r="J58" s="83"/>
      <c r="K58" s="83"/>
      <c r="L58" s="83"/>
      <c r="M58" s="83"/>
      <c r="N58" s="83"/>
      <c r="O58" s="83"/>
      <c r="P58" s="83"/>
      <c r="Q58" s="83"/>
      <c r="R58" s="83"/>
      <c r="S58" s="83"/>
      <c r="T58" s="83"/>
      <c r="U58" s="83"/>
    </row>
    <row r="59" spans="2:21" ht="20.25" customHeight="1">
      <c r="B59" s="96"/>
      <c r="C59" s="69" t="s">
        <v>221</v>
      </c>
      <c r="D59" s="97"/>
      <c r="E59" s="97"/>
      <c r="G59" s="96"/>
      <c r="H59" s="69" t="s">
        <v>257</v>
      </c>
      <c r="I59" s="83"/>
      <c r="J59" s="83"/>
      <c r="K59" s="83"/>
      <c r="L59" s="83"/>
      <c r="M59" s="83"/>
      <c r="N59" s="83"/>
      <c r="O59" s="83"/>
      <c r="P59" s="83"/>
      <c r="Q59" s="83"/>
      <c r="R59" s="83"/>
      <c r="S59" s="83"/>
      <c r="T59" s="83"/>
      <c r="U59" s="83"/>
    </row>
    <row r="60" spans="2:21" ht="20.25" customHeight="1">
      <c r="B60" s="96"/>
      <c r="C60" s="69" t="s">
        <v>222</v>
      </c>
      <c r="D60" s="97"/>
      <c r="E60" s="97"/>
      <c r="G60" s="96"/>
      <c r="H60" s="69" t="s">
        <v>258</v>
      </c>
      <c r="I60" s="83"/>
      <c r="J60" s="83"/>
      <c r="K60" s="83"/>
      <c r="L60" s="83"/>
      <c r="M60" s="83"/>
      <c r="N60" s="83"/>
      <c r="O60" s="83"/>
      <c r="P60" s="83"/>
      <c r="Q60" s="83"/>
      <c r="R60" s="83"/>
      <c r="S60" s="83"/>
      <c r="T60" s="83"/>
      <c r="U60" s="83"/>
    </row>
    <row r="61" spans="2:21" ht="20.25" customHeight="1">
      <c r="B61" s="96"/>
      <c r="C61" s="69" t="s">
        <v>223</v>
      </c>
      <c r="D61" s="97"/>
      <c r="E61" s="97"/>
      <c r="G61" s="96"/>
      <c r="H61" s="69" t="s">
        <v>259</v>
      </c>
      <c r="I61" s="83"/>
      <c r="J61" s="83"/>
      <c r="K61" s="83"/>
      <c r="L61" s="83"/>
      <c r="M61" s="83"/>
      <c r="N61" s="83"/>
      <c r="O61" s="83"/>
      <c r="P61" s="83"/>
      <c r="Q61" s="83"/>
      <c r="R61" s="83"/>
      <c r="S61" s="83"/>
      <c r="T61" s="83"/>
      <c r="U61" s="83"/>
    </row>
    <row r="62" spans="2:21" ht="20.25" customHeight="1">
      <c r="B62" s="96"/>
      <c r="C62" s="69" t="s">
        <v>224</v>
      </c>
      <c r="D62" s="97"/>
      <c r="E62" s="97"/>
      <c r="G62" s="96"/>
      <c r="H62" s="69" t="s">
        <v>260</v>
      </c>
      <c r="I62" s="83"/>
      <c r="J62" s="83"/>
      <c r="K62" s="83"/>
      <c r="L62" s="83"/>
      <c r="M62" s="83"/>
      <c r="N62" s="83"/>
      <c r="O62" s="83"/>
      <c r="P62" s="83"/>
      <c r="Q62" s="83"/>
      <c r="R62" s="83"/>
      <c r="S62" s="83"/>
      <c r="T62" s="83"/>
      <c r="U62" s="83"/>
    </row>
    <row r="63" spans="2:21" ht="20.25" customHeight="1">
      <c r="B63" s="124"/>
      <c r="C63" s="69" t="s">
        <v>225</v>
      </c>
      <c r="D63" s="97"/>
      <c r="E63" s="97"/>
      <c r="G63" s="124"/>
      <c r="H63" s="69" t="s">
        <v>261</v>
      </c>
      <c r="I63" s="83"/>
      <c r="J63" s="83"/>
      <c r="K63" s="83"/>
      <c r="L63" s="83"/>
      <c r="M63" s="83"/>
      <c r="N63" s="83"/>
      <c r="O63" s="83"/>
      <c r="P63" s="83"/>
      <c r="Q63" s="83"/>
      <c r="R63" s="83"/>
      <c r="S63" s="83"/>
      <c r="T63" s="83"/>
      <c r="U63" s="83"/>
    </row>
  </sheetData>
  <mergeCells count="13">
    <mergeCell ref="I5:U5"/>
    <mergeCell ref="B7:B8"/>
    <mergeCell ref="C7:C8"/>
    <mergeCell ref="E7:E8"/>
    <mergeCell ref="H7:H8"/>
    <mergeCell ref="G7:G8"/>
    <mergeCell ref="I7:U7"/>
    <mergeCell ref="D7:D8"/>
    <mergeCell ref="I12:U12"/>
    <mergeCell ref="I10:U10"/>
    <mergeCell ref="I9:U9"/>
    <mergeCell ref="I13:U13"/>
    <mergeCell ref="I11:U11"/>
  </mergeCells>
  <phoneticPr fontId="2"/>
  <pageMargins left="0.70866141732283472" right="0.70866141732283472" top="0.74803149606299213" bottom="0.74803149606299213" header="0.31496062992125984" footer="0.31496062992125984"/>
  <pageSetup paperSize="9" scale="31" orientation="landscape" r:id="rId1"/>
</worksheet>
</file>

<file path=xl/worksheets/sheet3.xml><?xml version="1.0" encoding="utf-8"?>
<worksheet xmlns="http://schemas.openxmlformats.org/spreadsheetml/2006/main" xmlns:r="http://schemas.openxmlformats.org/officeDocument/2006/relationships">
  <sheetPr>
    <tabColor theme="3" tint="0.39997558519241921"/>
  </sheetPr>
  <dimension ref="A1:M95"/>
  <sheetViews>
    <sheetView view="pageBreakPreview" zoomScale="80" zoomScaleNormal="80" zoomScaleSheetLayoutView="80" workbookViewId="0"/>
  </sheetViews>
  <sheetFormatPr defaultRowHeight="14.25"/>
  <cols>
    <col min="1" max="4" width="3.625" style="1" customWidth="1"/>
    <col min="5" max="5" width="47.125" style="1" customWidth="1"/>
    <col min="6" max="7" width="12.625" style="1" customWidth="1"/>
    <col min="8" max="8" width="14.625" style="1" customWidth="1"/>
    <col min="9" max="9" width="9" style="14"/>
    <col min="10" max="10" width="9.875" style="1" bestFit="1" customWidth="1"/>
    <col min="11" max="16384" width="9" style="1"/>
  </cols>
  <sheetData>
    <row r="1" spans="1:13" ht="18" customHeight="1">
      <c r="I1" s="42" t="str">
        <f>'PMS(input)'!K1</f>
        <v>JCM_MM_F_PMS_ver01.0</v>
      </c>
    </row>
    <row r="2" spans="1:13" ht="27.75" customHeight="1">
      <c r="A2" s="244" t="s">
        <v>42</v>
      </c>
      <c r="B2" s="244"/>
      <c r="C2" s="244"/>
      <c r="D2" s="244"/>
      <c r="E2" s="244"/>
      <c r="F2" s="244"/>
      <c r="G2" s="244"/>
      <c r="H2" s="244"/>
      <c r="I2" s="244"/>
    </row>
    <row r="3" spans="1:13" ht="18" customHeight="1">
      <c r="A3" s="245" t="s">
        <v>40</v>
      </c>
      <c r="B3" s="246"/>
      <c r="C3" s="246"/>
      <c r="D3" s="246"/>
      <c r="E3" s="246"/>
      <c r="F3" s="246"/>
      <c r="G3" s="246"/>
      <c r="H3" s="246"/>
      <c r="I3" s="246"/>
    </row>
    <row r="4" spans="1:13" ht="11.25" customHeight="1" thickBot="1"/>
    <row r="5" spans="1:13" ht="18.75" customHeight="1" thickBot="1">
      <c r="A5" s="104" t="s">
        <v>2</v>
      </c>
      <c r="B5" s="105"/>
      <c r="C5" s="105"/>
      <c r="D5" s="105"/>
      <c r="E5" s="106"/>
      <c r="F5" s="107" t="s">
        <v>6</v>
      </c>
      <c r="G5" s="108" t="s">
        <v>0</v>
      </c>
      <c r="H5" s="108" t="s">
        <v>1</v>
      </c>
      <c r="I5" s="109" t="s">
        <v>7</v>
      </c>
    </row>
    <row r="6" spans="1:13" ht="18.75" customHeight="1" thickBot="1">
      <c r="A6" s="110"/>
      <c r="B6" s="15" t="s">
        <v>48</v>
      </c>
      <c r="C6" s="15"/>
      <c r="D6" s="43"/>
      <c r="E6" s="44"/>
      <c r="F6" s="45"/>
      <c r="G6" s="98">
        <f>G11-G16</f>
        <v>0</v>
      </c>
      <c r="H6" s="16" t="s">
        <v>173</v>
      </c>
      <c r="I6" s="111" t="s">
        <v>47</v>
      </c>
      <c r="J6" s="155"/>
      <c r="K6" s="155"/>
      <c r="L6" s="155"/>
      <c r="M6" s="155"/>
    </row>
    <row r="7" spans="1:13" ht="18.75" customHeight="1">
      <c r="A7" s="112" t="s">
        <v>3</v>
      </c>
      <c r="B7" s="17"/>
      <c r="C7" s="17"/>
      <c r="D7" s="18"/>
      <c r="E7" s="19"/>
      <c r="F7" s="21"/>
      <c r="G7" s="20"/>
      <c r="H7" s="21"/>
      <c r="I7" s="113"/>
      <c r="J7" s="156"/>
      <c r="K7" s="156"/>
      <c r="L7" s="155"/>
      <c r="M7" s="155"/>
    </row>
    <row r="8" spans="1:13" ht="18.75" customHeight="1">
      <c r="A8" s="114"/>
      <c r="B8" s="163" t="s">
        <v>360</v>
      </c>
      <c r="C8" s="164"/>
      <c r="D8" s="164"/>
      <c r="E8" s="165"/>
      <c r="F8" s="166"/>
      <c r="G8" s="167">
        <f>'PMS(input)'!E20</f>
        <v>0</v>
      </c>
      <c r="H8" s="168" t="s">
        <v>361</v>
      </c>
      <c r="I8" s="169" t="s">
        <v>342</v>
      </c>
      <c r="J8" s="155"/>
      <c r="K8" s="155"/>
      <c r="L8" s="155"/>
      <c r="M8" s="155"/>
    </row>
    <row r="9" spans="1:13" ht="18.75" customHeight="1">
      <c r="A9" s="116"/>
      <c r="B9" s="163" t="s">
        <v>362</v>
      </c>
      <c r="C9" s="170"/>
      <c r="D9" s="170"/>
      <c r="E9" s="165"/>
      <c r="F9" s="166"/>
      <c r="G9" s="171">
        <f>'PMS(input)'!E23</f>
        <v>0</v>
      </c>
      <c r="H9" s="172" t="s">
        <v>363</v>
      </c>
      <c r="I9" s="169" t="s">
        <v>364</v>
      </c>
      <c r="J9" s="155"/>
      <c r="K9" s="155"/>
      <c r="L9" s="155"/>
      <c r="M9" s="155"/>
    </row>
    <row r="10" spans="1:13" ht="18.75" customHeight="1" thickBot="1">
      <c r="A10" s="112" t="s">
        <v>4</v>
      </c>
      <c r="B10" s="47"/>
      <c r="C10" s="48"/>
      <c r="D10" s="10"/>
      <c r="E10" s="10"/>
      <c r="F10" s="10"/>
      <c r="G10" s="9"/>
      <c r="H10" s="9"/>
      <c r="I10" s="117"/>
      <c r="J10" s="155"/>
      <c r="K10" s="155"/>
      <c r="L10" s="155"/>
      <c r="M10" s="155"/>
    </row>
    <row r="11" spans="1:13" ht="18.75" customHeight="1" thickBot="1">
      <c r="A11" s="114"/>
      <c r="B11" s="32" t="s">
        <v>49</v>
      </c>
      <c r="C11" s="46"/>
      <c r="D11" s="22"/>
      <c r="E11" s="22"/>
      <c r="F11" s="3"/>
      <c r="G11" s="98">
        <f>SUM(G12:G13)*G14</f>
        <v>0</v>
      </c>
      <c r="H11" s="3" t="s">
        <v>173</v>
      </c>
      <c r="I11" s="115" t="s">
        <v>46</v>
      </c>
      <c r="J11" s="155"/>
      <c r="K11" s="155"/>
      <c r="L11" s="155"/>
      <c r="M11" s="155"/>
    </row>
    <row r="12" spans="1:13" ht="37.5" customHeight="1">
      <c r="A12" s="114"/>
      <c r="B12" s="32"/>
      <c r="C12" s="247" t="s">
        <v>51</v>
      </c>
      <c r="D12" s="248"/>
      <c r="E12" s="241"/>
      <c r="F12" s="33" t="s">
        <v>264</v>
      </c>
      <c r="G12" s="99">
        <f>F29*(1-F30)*F31*(1-F32)*(16/12)*F33*F34*'PMS(input)'!E20*'PMS(calc_process) (2)'!J119</f>
        <v>0</v>
      </c>
      <c r="H12" s="3" t="s">
        <v>173</v>
      </c>
      <c r="I12" s="115" t="s">
        <v>52</v>
      </c>
      <c r="J12" s="155"/>
      <c r="K12" s="155"/>
      <c r="L12" s="155"/>
      <c r="M12" s="155"/>
    </row>
    <row r="13" spans="1:13" ht="37.5" customHeight="1">
      <c r="A13" s="114"/>
      <c r="B13" s="25"/>
      <c r="C13" s="247" t="s">
        <v>53</v>
      </c>
      <c r="D13" s="248"/>
      <c r="E13" s="241"/>
      <c r="F13" s="33" t="s">
        <v>263</v>
      </c>
      <c r="G13" s="100">
        <f>'PMS(input)'!E9*'PMS(input)'!E21</f>
        <v>0</v>
      </c>
      <c r="H13" s="3" t="s">
        <v>173</v>
      </c>
      <c r="I13" s="115" t="s">
        <v>54</v>
      </c>
      <c r="J13" s="155"/>
      <c r="K13" s="155"/>
      <c r="L13" s="155"/>
      <c r="M13" s="155"/>
    </row>
    <row r="14" spans="1:13" ht="18.75" customHeight="1">
      <c r="A14" s="114"/>
      <c r="B14" s="25"/>
      <c r="C14" s="247" t="s">
        <v>326</v>
      </c>
      <c r="D14" s="248"/>
      <c r="E14" s="241"/>
      <c r="F14" s="33" t="s">
        <v>55</v>
      </c>
      <c r="G14" s="100">
        <f>1-'PMS(input)'!E19</f>
        <v>1</v>
      </c>
      <c r="H14" s="3" t="s">
        <v>55</v>
      </c>
      <c r="I14" s="115" t="s">
        <v>325</v>
      </c>
      <c r="J14" s="155"/>
      <c r="K14" s="155"/>
      <c r="L14" s="155"/>
      <c r="M14" s="155"/>
    </row>
    <row r="15" spans="1:13" ht="18.75" customHeight="1" thickBot="1">
      <c r="A15" s="112" t="s">
        <v>5</v>
      </c>
      <c r="B15" s="4"/>
      <c r="C15" s="4"/>
      <c r="D15" s="4"/>
      <c r="E15" s="49"/>
      <c r="F15" s="50"/>
      <c r="G15" s="9"/>
      <c r="H15" s="51"/>
      <c r="I15" s="118"/>
      <c r="J15" s="155"/>
      <c r="K15" s="155"/>
      <c r="L15" s="155"/>
      <c r="M15" s="155"/>
    </row>
    <row r="16" spans="1:13" ht="18.75" customHeight="1" thickBot="1">
      <c r="A16" s="116"/>
      <c r="B16" s="23" t="s">
        <v>50</v>
      </c>
      <c r="C16" s="23"/>
      <c r="D16" s="23"/>
      <c r="E16" s="24"/>
      <c r="F16" s="34"/>
      <c r="G16" s="102">
        <f>SUM(G17:G20)</f>
        <v>0</v>
      </c>
      <c r="H16" s="16" t="s">
        <v>173</v>
      </c>
      <c r="I16" s="115" t="s">
        <v>45</v>
      </c>
      <c r="J16" s="155"/>
      <c r="K16" s="155"/>
      <c r="L16" s="155"/>
      <c r="M16" s="155"/>
    </row>
    <row r="17" spans="1:13" ht="38.25" customHeight="1">
      <c r="A17" s="116"/>
      <c r="B17" s="25"/>
      <c r="C17" s="249" t="s">
        <v>365</v>
      </c>
      <c r="D17" s="250"/>
      <c r="E17" s="251"/>
      <c r="F17" s="173" t="s">
        <v>366</v>
      </c>
      <c r="G17" s="174">
        <f>F85*(44/12)*SUMPRODUCT('PMS(calc_process) (2)'!C11:O11,'PMS(calc_process) (2)'!C12:O12,'PMS(calc_process) (2)'!C16:O16)</f>
        <v>0</v>
      </c>
      <c r="H17" s="175" t="s">
        <v>367</v>
      </c>
      <c r="I17" s="176" t="s">
        <v>368</v>
      </c>
      <c r="J17" s="155"/>
      <c r="K17" s="155"/>
      <c r="L17" s="155"/>
      <c r="M17" s="155"/>
    </row>
    <row r="18" spans="1:13" ht="37.5" customHeight="1">
      <c r="A18" s="116"/>
      <c r="B18" s="25"/>
      <c r="C18" s="249" t="s">
        <v>369</v>
      </c>
      <c r="D18" s="250"/>
      <c r="E18" s="251"/>
      <c r="F18" s="173" t="s">
        <v>366</v>
      </c>
      <c r="G18" s="103">
        <f>SUM('PMS(input) (2)'!E16:E63)*'PMS(input)'!E23*'PMS(calc_process)'!F86</f>
        <v>0</v>
      </c>
      <c r="H18" s="175" t="s">
        <v>367</v>
      </c>
      <c r="I18" s="176" t="s">
        <v>370</v>
      </c>
      <c r="J18" s="155"/>
      <c r="K18" s="155"/>
      <c r="L18" s="155"/>
      <c r="M18" s="155"/>
    </row>
    <row r="19" spans="1:13" ht="47.25" customHeight="1">
      <c r="A19" s="116"/>
      <c r="B19" s="25"/>
      <c r="C19" s="247" t="s">
        <v>179</v>
      </c>
      <c r="D19" s="252"/>
      <c r="E19" s="253"/>
      <c r="F19" s="33" t="s">
        <v>263</v>
      </c>
      <c r="G19" s="103">
        <f>'PMS(input)'!E10*'PMS(input)'!E21</f>
        <v>0</v>
      </c>
      <c r="H19" s="3" t="s">
        <v>173</v>
      </c>
      <c r="I19" s="115" t="s">
        <v>178</v>
      </c>
      <c r="J19" s="155"/>
      <c r="K19" s="155"/>
      <c r="L19" s="155"/>
      <c r="M19" s="155"/>
    </row>
    <row r="20" spans="1:13" ht="37.5" customHeight="1">
      <c r="A20" s="116"/>
      <c r="B20" s="25"/>
      <c r="C20" s="247" t="s">
        <v>177</v>
      </c>
      <c r="D20" s="248"/>
      <c r="E20" s="241"/>
      <c r="F20" s="33" t="s">
        <v>264</v>
      </c>
      <c r="G20" s="103">
        <f>SUM(G21:G24)</f>
        <v>0</v>
      </c>
      <c r="H20" s="3" t="s">
        <v>173</v>
      </c>
      <c r="I20" s="115" t="s">
        <v>174</v>
      </c>
      <c r="J20" s="155"/>
      <c r="K20" s="155"/>
      <c r="L20" s="155"/>
      <c r="M20" s="155"/>
    </row>
    <row r="21" spans="1:13" ht="37.5" customHeight="1">
      <c r="A21" s="116"/>
      <c r="B21" s="25"/>
      <c r="C21" s="135"/>
      <c r="D21" s="240" t="s">
        <v>265</v>
      </c>
      <c r="E21" s="241"/>
      <c r="F21" s="33" t="s">
        <v>262</v>
      </c>
      <c r="G21" s="103">
        <f>IF('PMS(input)'!E11*'PMS(input)'!E24&gt;0,'PMS(input)'!E11*'PMS(input)'!E24*F87,0)</f>
        <v>0</v>
      </c>
      <c r="H21" s="3" t="s">
        <v>173</v>
      </c>
      <c r="I21" s="115" t="s">
        <v>174</v>
      </c>
    </row>
    <row r="22" spans="1:13" ht="37.5" customHeight="1">
      <c r="A22" s="116"/>
      <c r="B22" s="25"/>
      <c r="C22" s="135"/>
      <c r="D22" s="240" t="s">
        <v>266</v>
      </c>
      <c r="E22" s="241"/>
      <c r="F22" s="33" t="s">
        <v>267</v>
      </c>
      <c r="G22" s="103">
        <f>IF('PMS(input)'!E12*'PMS(input)'!E25&gt;0,'PMS(input)'!E12*'PMS(input)'!E25*F88,0)</f>
        <v>0</v>
      </c>
      <c r="H22" s="3" t="s">
        <v>173</v>
      </c>
      <c r="I22" s="115" t="s">
        <v>174</v>
      </c>
    </row>
    <row r="23" spans="1:13" ht="47.25" customHeight="1">
      <c r="A23" s="116"/>
      <c r="B23" s="25"/>
      <c r="C23" s="135"/>
      <c r="D23" s="240" t="s">
        <v>268</v>
      </c>
      <c r="E23" s="241"/>
      <c r="F23" s="33" t="s">
        <v>269</v>
      </c>
      <c r="G23" s="103">
        <f>IF('PMS(input)'!E13*'PMS(input)'!E26&gt;0,'PMS(input)'!E13*'PMS(input)'!E26*F89,0)</f>
        <v>0</v>
      </c>
      <c r="H23" s="3" t="s">
        <v>173</v>
      </c>
      <c r="I23" s="115" t="s">
        <v>174</v>
      </c>
    </row>
    <row r="24" spans="1:13" ht="47.25" customHeight="1" thickBot="1">
      <c r="A24" s="119"/>
      <c r="B24" s="120"/>
      <c r="C24" s="136"/>
      <c r="D24" s="242" t="s">
        <v>270</v>
      </c>
      <c r="E24" s="243"/>
      <c r="F24" s="132" t="s">
        <v>271</v>
      </c>
      <c r="G24" s="146">
        <f>IF('PMS(input)'!E14*'PMS(input)'!E27&gt;0,'PMS(input)'!E14*'PMS(input)'!E27*F90,0)</f>
        <v>0</v>
      </c>
      <c r="H24" s="133" t="s">
        <v>173</v>
      </c>
      <c r="I24" s="134" t="s">
        <v>174</v>
      </c>
    </row>
    <row r="25" spans="1:13">
      <c r="A25" s="2"/>
      <c r="B25" s="2"/>
      <c r="C25" s="30"/>
      <c r="D25" s="2"/>
      <c r="E25" s="30"/>
      <c r="F25" s="35"/>
      <c r="G25" s="31"/>
      <c r="H25" s="31"/>
      <c r="I25" s="29"/>
    </row>
    <row r="26" spans="1:13" ht="21.75" customHeight="1">
      <c r="E26" s="2" t="s">
        <v>8</v>
      </c>
      <c r="F26" s="12"/>
    </row>
    <row r="27" spans="1:13" ht="21.75" customHeight="1">
      <c r="E27" s="8" t="s">
        <v>89</v>
      </c>
      <c r="F27" s="8"/>
      <c r="G27" s="2"/>
      <c r="H27" s="2"/>
    </row>
    <row r="28" spans="1:13" ht="21.75" customHeight="1">
      <c r="E28" s="36" t="s">
        <v>68</v>
      </c>
      <c r="F28" s="6" t="s">
        <v>69</v>
      </c>
      <c r="G28" s="6" t="s">
        <v>70</v>
      </c>
      <c r="H28" s="6" t="s">
        <v>67</v>
      </c>
      <c r="I28" s="5"/>
      <c r="J28" s="14"/>
    </row>
    <row r="29" spans="1:13" ht="33.75" customHeight="1">
      <c r="E29" s="64" t="s">
        <v>66</v>
      </c>
      <c r="F29" s="177">
        <v>0.85</v>
      </c>
      <c r="G29" s="6" t="s">
        <v>55</v>
      </c>
      <c r="H29" s="63" t="s">
        <v>75</v>
      </c>
      <c r="I29" s="151"/>
      <c r="J29" s="14"/>
    </row>
    <row r="30" spans="1:13" ht="45" customHeight="1">
      <c r="E30" s="64" t="s">
        <v>71</v>
      </c>
      <c r="F30" s="60">
        <v>0</v>
      </c>
      <c r="G30" s="6" t="s">
        <v>55</v>
      </c>
      <c r="H30" s="63" t="s">
        <v>72</v>
      </c>
      <c r="I30" s="5"/>
      <c r="J30" s="14"/>
    </row>
    <row r="31" spans="1:13" ht="21.75" customHeight="1">
      <c r="E31" s="36" t="s">
        <v>56</v>
      </c>
      <c r="F31" s="60">
        <v>25</v>
      </c>
      <c r="G31" s="6" t="s">
        <v>100</v>
      </c>
      <c r="H31" s="7" t="s">
        <v>57</v>
      </c>
      <c r="I31" s="5"/>
      <c r="J31" s="14"/>
    </row>
    <row r="32" spans="1:13" ht="21.75" customHeight="1">
      <c r="E32" s="36" t="s">
        <v>59</v>
      </c>
      <c r="F32" s="61">
        <v>0.1</v>
      </c>
      <c r="G32" s="6" t="s">
        <v>55</v>
      </c>
      <c r="H32" s="7" t="s">
        <v>58</v>
      </c>
      <c r="I32" s="2"/>
      <c r="J32" s="14"/>
    </row>
    <row r="33" spans="5:10" ht="21.75" customHeight="1">
      <c r="E33" s="36" t="s">
        <v>60</v>
      </c>
      <c r="F33" s="61">
        <v>0.5</v>
      </c>
      <c r="G33" s="68" t="s">
        <v>78</v>
      </c>
      <c r="H33" s="7" t="s">
        <v>61</v>
      </c>
      <c r="I33" s="2"/>
      <c r="J33" s="14"/>
    </row>
    <row r="34" spans="5:10" ht="45" customHeight="1">
      <c r="E34" s="62" t="s">
        <v>74</v>
      </c>
      <c r="F34" s="61">
        <v>0.5</v>
      </c>
      <c r="G34" s="68" t="s">
        <v>79</v>
      </c>
      <c r="H34" s="7" t="s">
        <v>73</v>
      </c>
      <c r="I34" s="2"/>
      <c r="J34" s="14"/>
    </row>
    <row r="35" spans="5:10" ht="21.75" hidden="1" customHeight="1">
      <c r="E35" s="7" t="s">
        <v>76</v>
      </c>
      <c r="F35" s="61">
        <v>0.8</v>
      </c>
      <c r="G35" s="6" t="s">
        <v>55</v>
      </c>
      <c r="H35" s="7" t="s">
        <v>77</v>
      </c>
      <c r="I35" s="151"/>
      <c r="J35" s="14"/>
    </row>
    <row r="36" spans="5:10">
      <c r="E36" s="8"/>
      <c r="F36" s="8"/>
      <c r="G36" s="2"/>
      <c r="H36" s="2"/>
    </row>
    <row r="37" spans="5:10" ht="21.75" customHeight="1">
      <c r="E37" s="8" t="s">
        <v>64</v>
      </c>
      <c r="F37" s="8"/>
      <c r="G37" s="2"/>
      <c r="H37" s="2"/>
    </row>
    <row r="38" spans="5:10" ht="21.75" customHeight="1">
      <c r="E38" s="36" t="s">
        <v>80</v>
      </c>
      <c r="F38" s="6" t="s">
        <v>62</v>
      </c>
      <c r="G38" s="6" t="s">
        <v>70</v>
      </c>
      <c r="H38" s="2"/>
    </row>
    <row r="39" spans="5:10" ht="21.75" customHeight="1">
      <c r="E39" s="64" t="s">
        <v>81</v>
      </c>
      <c r="F39" s="153">
        <v>43</v>
      </c>
      <c r="G39" s="150" t="s">
        <v>311</v>
      </c>
      <c r="H39" s="2"/>
    </row>
    <row r="40" spans="5:10" ht="21.75" customHeight="1">
      <c r="E40" s="64" t="s">
        <v>82</v>
      </c>
      <c r="F40" s="153">
        <v>40</v>
      </c>
      <c r="G40" s="150" t="s">
        <v>311</v>
      </c>
      <c r="H40" s="2"/>
    </row>
    <row r="41" spans="5:10" ht="33" customHeight="1">
      <c r="E41" s="64" t="s">
        <v>83</v>
      </c>
      <c r="F41" s="153">
        <v>15</v>
      </c>
      <c r="G41" s="150" t="s">
        <v>311</v>
      </c>
      <c r="H41" s="2"/>
    </row>
    <row r="42" spans="5:10" ht="21.75" customHeight="1">
      <c r="E42" s="64" t="s">
        <v>84</v>
      </c>
      <c r="F42" s="153">
        <v>24</v>
      </c>
      <c r="G42" s="150" t="s">
        <v>311</v>
      </c>
      <c r="H42" s="2"/>
    </row>
    <row r="43" spans="5:10" s="14" customFormat="1" ht="21.75" customHeight="1">
      <c r="E43" s="64" t="s">
        <v>85</v>
      </c>
      <c r="F43" s="153">
        <v>20</v>
      </c>
      <c r="G43" s="150" t="s">
        <v>311</v>
      </c>
      <c r="H43" s="2"/>
    </row>
    <row r="44" spans="5:10" s="14" customFormat="1" ht="21.75" customHeight="1">
      <c r="E44" s="64" t="s">
        <v>186</v>
      </c>
      <c r="F44" s="153">
        <v>24</v>
      </c>
      <c r="G44" s="150" t="s">
        <v>311</v>
      </c>
      <c r="H44" s="2"/>
    </row>
    <row r="45" spans="5:10" s="14" customFormat="1" ht="21.75" customHeight="1">
      <c r="E45" s="62" t="s">
        <v>86</v>
      </c>
      <c r="F45" s="153">
        <v>0</v>
      </c>
      <c r="G45" s="150" t="s">
        <v>311</v>
      </c>
      <c r="H45" s="2"/>
    </row>
    <row r="46" spans="5:10" s="14" customFormat="1" ht="21.75" customHeight="1">
      <c r="E46" s="62" t="s">
        <v>187</v>
      </c>
      <c r="F46" s="153">
        <v>5</v>
      </c>
      <c r="G46" s="150" t="s">
        <v>311</v>
      </c>
      <c r="H46" s="2"/>
    </row>
    <row r="47" spans="5:10">
      <c r="E47" s="8"/>
      <c r="F47" s="8"/>
      <c r="G47" s="2"/>
      <c r="H47" s="2"/>
    </row>
    <row r="48" spans="5:10" ht="21.75" customHeight="1">
      <c r="E48" s="8" t="s">
        <v>65</v>
      </c>
      <c r="F48" s="8"/>
      <c r="G48" s="2"/>
      <c r="H48" s="2"/>
    </row>
    <row r="49" spans="5:8" ht="21.75" customHeight="1">
      <c r="E49" s="36" t="s">
        <v>80</v>
      </c>
      <c r="F49" s="6" t="s">
        <v>63</v>
      </c>
      <c r="G49" s="6" t="s">
        <v>70</v>
      </c>
      <c r="H49" s="2"/>
    </row>
    <row r="50" spans="5:8" ht="33.75" customHeight="1">
      <c r="E50" s="66" t="s">
        <v>166</v>
      </c>
      <c r="F50" s="65">
        <v>7.0000000000000007E-2</v>
      </c>
      <c r="G50" s="7" t="s">
        <v>87</v>
      </c>
      <c r="H50" s="2"/>
    </row>
    <row r="51" spans="5:8" ht="33.75" customHeight="1">
      <c r="E51" s="66" t="s">
        <v>88</v>
      </c>
      <c r="F51" s="79">
        <v>3.5000000000000003E-2</v>
      </c>
      <c r="G51" s="7" t="s">
        <v>87</v>
      </c>
      <c r="H51" s="2"/>
    </row>
    <row r="52" spans="5:8" s="14" customFormat="1" ht="45" customHeight="1">
      <c r="E52" s="66" t="s">
        <v>182</v>
      </c>
      <c r="F52" s="65">
        <v>0.17</v>
      </c>
      <c r="G52" s="7" t="s">
        <v>87</v>
      </c>
      <c r="H52" s="2"/>
    </row>
    <row r="53" spans="5:8" s="14" customFormat="1" ht="44.25" customHeight="1">
      <c r="E53" s="67" t="s">
        <v>184</v>
      </c>
      <c r="F53" s="61">
        <v>0.4</v>
      </c>
      <c r="G53" s="7" t="s">
        <v>87</v>
      </c>
      <c r="H53" s="2"/>
    </row>
    <row r="54" spans="5:8" s="14" customFormat="1">
      <c r="E54" s="2"/>
      <c r="F54" s="2"/>
      <c r="G54" s="2"/>
      <c r="H54" s="2"/>
    </row>
    <row r="55" spans="5:8" ht="21.75" customHeight="1">
      <c r="E55" s="8" t="s">
        <v>101</v>
      </c>
      <c r="F55" s="8"/>
      <c r="G55" s="2"/>
      <c r="H55" s="2"/>
    </row>
    <row r="56" spans="5:8" ht="21.75" customHeight="1">
      <c r="E56" s="36" t="s">
        <v>80</v>
      </c>
      <c r="F56" s="6" t="s">
        <v>108</v>
      </c>
      <c r="G56" s="6" t="s">
        <v>1</v>
      </c>
      <c r="H56" s="2"/>
    </row>
    <row r="57" spans="5:8" ht="21.75" customHeight="1">
      <c r="E57" s="66" t="s">
        <v>102</v>
      </c>
      <c r="F57" s="60">
        <v>50</v>
      </c>
      <c r="G57" s="150" t="s">
        <v>305</v>
      </c>
      <c r="H57" s="2"/>
    </row>
    <row r="58" spans="5:8" ht="21.75" customHeight="1">
      <c r="E58" s="66" t="s">
        <v>103</v>
      </c>
      <c r="F58" s="60">
        <v>50</v>
      </c>
      <c r="G58" s="150" t="s">
        <v>305</v>
      </c>
      <c r="H58" s="2"/>
    </row>
    <row r="59" spans="5:8" s="14" customFormat="1" ht="21.75" customHeight="1">
      <c r="E59" s="66" t="s">
        <v>104</v>
      </c>
      <c r="F59" s="60">
        <v>50</v>
      </c>
      <c r="G59" s="150" t="s">
        <v>305</v>
      </c>
      <c r="H59" s="2"/>
    </row>
    <row r="60" spans="5:8" s="14" customFormat="1" ht="21.75" customHeight="1">
      <c r="E60" s="67" t="s">
        <v>105</v>
      </c>
      <c r="F60" s="60">
        <v>54</v>
      </c>
      <c r="G60" s="150" t="s">
        <v>305</v>
      </c>
      <c r="H60" s="2"/>
    </row>
    <row r="61" spans="5:8" ht="21.75" customHeight="1">
      <c r="E61" s="66" t="s">
        <v>106</v>
      </c>
      <c r="F61" s="60">
        <v>55</v>
      </c>
      <c r="G61" s="150" t="s">
        <v>305</v>
      </c>
      <c r="H61" s="2"/>
    </row>
    <row r="62" spans="5:8" ht="21.75" customHeight="1">
      <c r="E62" s="66" t="s">
        <v>107</v>
      </c>
      <c r="F62" s="60">
        <v>90</v>
      </c>
      <c r="G62" s="150" t="s">
        <v>305</v>
      </c>
      <c r="H62" s="2"/>
    </row>
    <row r="63" spans="5:8" s="14" customFormat="1" ht="21.75" customHeight="1">
      <c r="E63" s="66" t="s">
        <v>109</v>
      </c>
      <c r="F63" s="60">
        <v>67</v>
      </c>
      <c r="G63" s="150" t="s">
        <v>305</v>
      </c>
      <c r="H63" s="2"/>
    </row>
    <row r="64" spans="5:8" s="14" customFormat="1" ht="21.75" customHeight="1">
      <c r="E64" s="67" t="s">
        <v>110</v>
      </c>
      <c r="F64" s="60">
        <v>85</v>
      </c>
      <c r="G64" s="150" t="s">
        <v>305</v>
      </c>
      <c r="H64" s="2"/>
    </row>
    <row r="65" spans="5:8" s="14" customFormat="1" ht="21.75" customHeight="1">
      <c r="E65" s="66" t="s">
        <v>111</v>
      </c>
      <c r="F65" s="6" t="s">
        <v>114</v>
      </c>
      <c r="G65" s="150" t="s">
        <v>305</v>
      </c>
      <c r="H65" s="2"/>
    </row>
    <row r="66" spans="5:8" s="14" customFormat="1" ht="21.75" customHeight="1">
      <c r="E66" s="66" t="s">
        <v>112</v>
      </c>
      <c r="F66" s="6" t="s">
        <v>114</v>
      </c>
      <c r="G66" s="150" t="s">
        <v>305</v>
      </c>
      <c r="H66" s="2"/>
    </row>
    <row r="67" spans="5:8" s="14" customFormat="1" ht="21.75" customHeight="1">
      <c r="E67" s="66" t="s">
        <v>113</v>
      </c>
      <c r="F67" s="60">
        <v>5</v>
      </c>
      <c r="G67" s="150" t="s">
        <v>305</v>
      </c>
      <c r="H67" s="2"/>
    </row>
    <row r="68" spans="5:8" s="14" customFormat="1">
      <c r="E68" s="2"/>
      <c r="F68" s="2"/>
      <c r="G68" s="2"/>
      <c r="H68" s="2"/>
    </row>
    <row r="69" spans="5:8" ht="21.75" customHeight="1">
      <c r="E69" s="8" t="s">
        <v>117</v>
      </c>
      <c r="F69" s="8"/>
      <c r="G69" s="2"/>
      <c r="H69" s="2"/>
    </row>
    <row r="70" spans="5:8" ht="21.75" customHeight="1">
      <c r="E70" s="36" t="s">
        <v>80</v>
      </c>
      <c r="F70" s="6" t="s">
        <v>115</v>
      </c>
      <c r="G70" s="6" t="s">
        <v>1</v>
      </c>
      <c r="H70" s="2"/>
    </row>
    <row r="71" spans="5:8" ht="21.75" customHeight="1">
      <c r="E71" s="66" t="s">
        <v>102</v>
      </c>
      <c r="F71" s="60">
        <v>5</v>
      </c>
      <c r="G71" s="76" t="s">
        <v>118</v>
      </c>
      <c r="H71" s="2"/>
    </row>
    <row r="72" spans="5:8" ht="21.75" customHeight="1">
      <c r="E72" s="66" t="s">
        <v>103</v>
      </c>
      <c r="F72" s="60">
        <v>50</v>
      </c>
      <c r="G72" s="76" t="s">
        <v>118</v>
      </c>
      <c r="H72" s="2"/>
    </row>
    <row r="73" spans="5:8" s="14" customFormat="1" ht="21.75" customHeight="1">
      <c r="E73" s="66" t="s">
        <v>104</v>
      </c>
      <c r="F73" s="77" t="s">
        <v>116</v>
      </c>
      <c r="G73" s="76" t="s">
        <v>118</v>
      </c>
      <c r="H73" s="2"/>
    </row>
    <row r="74" spans="5:8" s="14" customFormat="1" ht="21.75" customHeight="1">
      <c r="E74" s="67" t="s">
        <v>105</v>
      </c>
      <c r="F74" s="77" t="s">
        <v>116</v>
      </c>
      <c r="G74" s="76" t="s">
        <v>118</v>
      </c>
      <c r="H74" s="2"/>
    </row>
    <row r="75" spans="5:8" ht="21.75" customHeight="1">
      <c r="E75" s="66" t="s">
        <v>106</v>
      </c>
      <c r="F75" s="60">
        <v>0</v>
      </c>
      <c r="G75" s="76" t="s">
        <v>118</v>
      </c>
      <c r="H75" s="2"/>
    </row>
    <row r="76" spans="5:8" ht="21.75" customHeight="1">
      <c r="E76" s="66" t="s">
        <v>107</v>
      </c>
      <c r="F76" s="60">
        <v>10</v>
      </c>
      <c r="G76" s="76" t="s">
        <v>118</v>
      </c>
      <c r="H76" s="2"/>
    </row>
    <row r="77" spans="5:8" s="14" customFormat="1" ht="21.75" customHeight="1">
      <c r="E77" s="66" t="s">
        <v>109</v>
      </c>
      <c r="F77" s="60">
        <v>20</v>
      </c>
      <c r="G77" s="76" t="s">
        <v>118</v>
      </c>
      <c r="H77" s="2"/>
    </row>
    <row r="78" spans="5:8" s="14" customFormat="1" ht="21.75" customHeight="1">
      <c r="E78" s="67" t="s">
        <v>110</v>
      </c>
      <c r="F78" s="60">
        <v>100</v>
      </c>
      <c r="G78" s="76" t="s">
        <v>118</v>
      </c>
      <c r="H78" s="2"/>
    </row>
    <row r="79" spans="5:8" s="14" customFormat="1" ht="21.75" customHeight="1">
      <c r="E79" s="66" t="s">
        <v>111</v>
      </c>
      <c r="F79" s="6" t="s">
        <v>114</v>
      </c>
      <c r="G79" s="76" t="s">
        <v>118</v>
      </c>
      <c r="H79" s="2"/>
    </row>
    <row r="80" spans="5:8" s="14" customFormat="1" ht="21.75" customHeight="1">
      <c r="E80" s="66" t="s">
        <v>112</v>
      </c>
      <c r="F80" s="6" t="s">
        <v>114</v>
      </c>
      <c r="G80" s="76" t="s">
        <v>118</v>
      </c>
      <c r="H80" s="2"/>
    </row>
    <row r="81" spans="5:10" s="14" customFormat="1" ht="21.75" customHeight="1">
      <c r="E81" s="66" t="s">
        <v>113</v>
      </c>
      <c r="F81" s="60">
        <v>100</v>
      </c>
      <c r="G81" s="76" t="s">
        <v>118</v>
      </c>
      <c r="H81" s="2"/>
    </row>
    <row r="82" spans="5:10" s="14" customFormat="1">
      <c r="E82" s="2"/>
      <c r="F82" s="2"/>
      <c r="G82" s="2"/>
      <c r="H82" s="2"/>
    </row>
    <row r="83" spans="5:10" ht="21.75" customHeight="1">
      <c r="E83" s="8" t="s">
        <v>189</v>
      </c>
      <c r="F83" s="8"/>
      <c r="G83" s="2"/>
      <c r="H83" s="2"/>
    </row>
    <row r="84" spans="5:10" ht="21.75" customHeight="1">
      <c r="E84" s="36" t="s">
        <v>68</v>
      </c>
      <c r="F84" s="6" t="s">
        <v>0</v>
      </c>
      <c r="G84" s="6" t="s">
        <v>1</v>
      </c>
      <c r="H84" s="6" t="s">
        <v>67</v>
      </c>
    </row>
    <row r="85" spans="5:10" ht="21.75" customHeight="1">
      <c r="E85" s="178" t="s">
        <v>371</v>
      </c>
      <c r="F85" s="153">
        <v>1</v>
      </c>
      <c r="G85" s="179" t="s">
        <v>366</v>
      </c>
      <c r="H85" s="180" t="s">
        <v>372</v>
      </c>
    </row>
    <row r="86" spans="5:10" ht="21.75" customHeight="1">
      <c r="E86" s="181" t="s">
        <v>373</v>
      </c>
      <c r="F86" s="153">
        <v>298</v>
      </c>
      <c r="G86" s="179" t="s">
        <v>374</v>
      </c>
      <c r="H86" s="182" t="s">
        <v>375</v>
      </c>
      <c r="I86" s="5"/>
      <c r="J86" s="14"/>
    </row>
    <row r="87" spans="5:10" s="14" customFormat="1" ht="21" customHeight="1">
      <c r="E87" s="181" t="s">
        <v>376</v>
      </c>
      <c r="F87" s="183">
        <v>7.4800000000000005E-2</v>
      </c>
      <c r="G87" s="179" t="s">
        <v>377</v>
      </c>
      <c r="H87" s="182" t="s">
        <v>378</v>
      </c>
    </row>
    <row r="88" spans="5:10" s="14" customFormat="1" ht="21" customHeight="1">
      <c r="E88" s="181" t="s">
        <v>379</v>
      </c>
      <c r="F88" s="183">
        <v>7.4800000000000005E-2</v>
      </c>
      <c r="G88" s="179" t="s">
        <v>377</v>
      </c>
      <c r="H88" s="182" t="s">
        <v>380</v>
      </c>
    </row>
    <row r="89" spans="5:10" s="14" customFormat="1" ht="21" customHeight="1">
      <c r="E89" s="181" t="s">
        <v>381</v>
      </c>
      <c r="F89" s="183">
        <v>7.3700000000000002E-2</v>
      </c>
      <c r="G89" s="179" t="s">
        <v>377</v>
      </c>
      <c r="H89" s="182" t="s">
        <v>382</v>
      </c>
    </row>
    <row r="90" spans="5:10" s="14" customFormat="1" ht="21" customHeight="1">
      <c r="E90" s="181" t="s">
        <v>383</v>
      </c>
      <c r="F90" s="183">
        <v>7.8799999999999995E-2</v>
      </c>
      <c r="G90" s="179" t="s">
        <v>377</v>
      </c>
      <c r="H90" s="182" t="s">
        <v>384</v>
      </c>
    </row>
    <row r="91" spans="5:10">
      <c r="E91" s="184"/>
      <c r="F91" s="184"/>
      <c r="G91" s="184"/>
      <c r="H91" s="184"/>
    </row>
    <row r="92" spans="5:10" ht="21.75" customHeight="1">
      <c r="E92" s="185" t="s">
        <v>385</v>
      </c>
      <c r="F92" s="185"/>
      <c r="G92" s="31"/>
      <c r="H92" s="31"/>
    </row>
    <row r="93" spans="5:10" ht="21.75" customHeight="1">
      <c r="E93" s="181" t="s">
        <v>386</v>
      </c>
      <c r="F93" s="179" t="s">
        <v>364</v>
      </c>
      <c r="G93" s="179" t="s">
        <v>387</v>
      </c>
      <c r="H93" s="186"/>
    </row>
    <row r="94" spans="5:10" ht="21.75" customHeight="1">
      <c r="E94" s="178" t="s">
        <v>388</v>
      </c>
      <c r="F94" s="187">
        <f>1.21*50*10^-6</f>
        <v>6.05E-5</v>
      </c>
      <c r="G94" s="188" t="s">
        <v>363</v>
      </c>
      <c r="H94" s="189"/>
    </row>
    <row r="95" spans="5:10" ht="21.75" customHeight="1">
      <c r="E95" s="178" t="s">
        <v>389</v>
      </c>
      <c r="F95" s="187">
        <f>1.21*60*10^-6</f>
        <v>7.2599999999999989E-5</v>
      </c>
      <c r="G95" s="188" t="s">
        <v>363</v>
      </c>
      <c r="H95" s="190"/>
      <c r="I95" s="5"/>
      <c r="J95" s="14"/>
    </row>
  </sheetData>
  <mergeCells count="13">
    <mergeCell ref="D21:E21"/>
    <mergeCell ref="D22:E22"/>
    <mergeCell ref="D23:E23"/>
    <mergeCell ref="D24:E24"/>
    <mergeCell ref="A2:I2"/>
    <mergeCell ref="A3:I3"/>
    <mergeCell ref="C12:E12"/>
    <mergeCell ref="C13:E13"/>
    <mergeCell ref="C17:E17"/>
    <mergeCell ref="C19:E19"/>
    <mergeCell ref="C20:E20"/>
    <mergeCell ref="C18:E18"/>
    <mergeCell ref="C14:E14"/>
  </mergeCells>
  <phoneticPr fontId="2"/>
  <pageMargins left="0.70866141732283472" right="0.70866141732283472" top="0.74803149606299213" bottom="0.74803149606299213" header="0.31496062992125984" footer="0.31496062992125984"/>
  <pageSetup paperSize="9" scale="79" fitToHeight="2" orientation="portrait" r:id="rId1"/>
  <rowBreaks count="2" manualBreakCount="2">
    <brk id="25" max="8" man="1"/>
    <brk id="67" max="8" man="1"/>
  </rowBreaks>
</worksheet>
</file>

<file path=xl/worksheets/sheet4.xml><?xml version="1.0" encoding="utf-8"?>
<worksheet xmlns="http://schemas.openxmlformats.org/spreadsheetml/2006/main" xmlns:r="http://schemas.openxmlformats.org/officeDocument/2006/relationships">
  <sheetPr>
    <tabColor theme="3" tint="0.39997558519241921"/>
  </sheetPr>
  <dimension ref="A1:P166"/>
  <sheetViews>
    <sheetView view="pageBreakPreview" zoomScale="80" zoomScaleNormal="80" zoomScaleSheetLayoutView="80" workbookViewId="0"/>
  </sheetViews>
  <sheetFormatPr defaultRowHeight="14.25"/>
  <cols>
    <col min="1" max="1" width="1.625" style="1" customWidth="1"/>
    <col min="2" max="2" width="14.75" style="1" customWidth="1"/>
    <col min="3" max="11" width="11.5" style="1" customWidth="1"/>
    <col min="12" max="12" width="11.5" style="14" customWidth="1"/>
    <col min="13" max="15" width="11.5" style="1" customWidth="1"/>
    <col min="16" max="16384" width="9" style="1"/>
  </cols>
  <sheetData>
    <row r="1" spans="1:15" ht="18" customHeight="1">
      <c r="O1" s="42" t="str">
        <f>'PMS(input)'!K1</f>
        <v>JCM_MM_F_PMS_ver01.0</v>
      </c>
    </row>
    <row r="2" spans="1:15" ht="27.75" customHeight="1">
      <c r="A2" s="128" t="s">
        <v>42</v>
      </c>
      <c r="B2" s="128"/>
      <c r="C2" s="128"/>
      <c r="D2" s="128"/>
      <c r="E2" s="128"/>
      <c r="F2" s="128"/>
      <c r="G2" s="128"/>
      <c r="H2" s="128"/>
      <c r="I2" s="128"/>
      <c r="J2" s="128"/>
      <c r="K2" s="128"/>
      <c r="L2" s="128"/>
      <c r="M2" s="128"/>
      <c r="N2" s="128"/>
      <c r="O2" s="128"/>
    </row>
    <row r="3" spans="1:15" ht="18" customHeight="1">
      <c r="A3" s="245" t="s">
        <v>40</v>
      </c>
      <c r="B3" s="245"/>
      <c r="C3" s="245"/>
      <c r="D3" s="245"/>
      <c r="E3" s="245"/>
      <c r="F3" s="245"/>
      <c r="G3" s="245"/>
      <c r="H3" s="245"/>
      <c r="I3" s="245"/>
      <c r="J3" s="245"/>
      <c r="K3" s="245"/>
      <c r="L3" s="245"/>
      <c r="M3" s="245"/>
      <c r="N3" s="245"/>
      <c r="O3" s="245"/>
    </row>
    <row r="4" spans="1:15" ht="11.25" customHeight="1"/>
    <row r="5" spans="1:15" ht="18.75" customHeight="1">
      <c r="A5" s="26" t="s">
        <v>3</v>
      </c>
      <c r="B5" s="17"/>
      <c r="C5" s="18"/>
      <c r="D5" s="21"/>
      <c r="E5" s="17"/>
      <c r="F5" s="17"/>
      <c r="G5" s="17"/>
      <c r="H5" s="17"/>
      <c r="I5" s="17"/>
      <c r="J5" s="17"/>
      <c r="K5" s="17"/>
      <c r="L5" s="17"/>
      <c r="M5" s="17"/>
      <c r="N5" s="17"/>
      <c r="O5" s="17"/>
    </row>
    <row r="6" spans="1:15" ht="18.75" customHeight="1">
      <c r="A6" s="28"/>
      <c r="B6" s="254" t="s">
        <v>309</v>
      </c>
      <c r="C6" s="152">
        <v>1</v>
      </c>
      <c r="D6" s="152">
        <v>2</v>
      </c>
      <c r="E6" s="152">
        <v>3</v>
      </c>
      <c r="F6" s="152">
        <v>4</v>
      </c>
      <c r="G6" s="152">
        <v>5</v>
      </c>
      <c r="H6" s="152">
        <v>6</v>
      </c>
      <c r="I6" s="152">
        <v>7</v>
      </c>
      <c r="J6" s="152">
        <v>8</v>
      </c>
      <c r="K6" s="152">
        <v>9</v>
      </c>
      <c r="L6" s="152">
        <v>10</v>
      </c>
      <c r="M6" s="152">
        <v>11</v>
      </c>
      <c r="N6" s="152">
        <v>12</v>
      </c>
      <c r="O6" s="152">
        <v>13</v>
      </c>
    </row>
    <row r="7" spans="1:15" ht="105" customHeight="1">
      <c r="A7" s="27"/>
      <c r="B7" s="255"/>
      <c r="C7" s="81" t="s">
        <v>135</v>
      </c>
      <c r="D7" s="81" t="s">
        <v>84</v>
      </c>
      <c r="E7" s="82" t="s">
        <v>107</v>
      </c>
      <c r="F7" s="81" t="s">
        <v>328</v>
      </c>
      <c r="G7" s="82" t="s">
        <v>141</v>
      </c>
      <c r="H7" s="82" t="s">
        <v>85</v>
      </c>
      <c r="I7" s="81" t="s">
        <v>329</v>
      </c>
      <c r="J7" s="82" t="s">
        <v>142</v>
      </c>
      <c r="K7" s="81" t="s">
        <v>136</v>
      </c>
      <c r="L7" s="81" t="s">
        <v>137</v>
      </c>
      <c r="M7" s="81" t="s">
        <v>138</v>
      </c>
      <c r="N7" s="81" t="s">
        <v>139</v>
      </c>
      <c r="O7" s="81" t="s">
        <v>140</v>
      </c>
    </row>
    <row r="8" spans="1:15" ht="19.5" customHeight="1">
      <c r="A8" s="27"/>
      <c r="B8" s="80" t="s">
        <v>314</v>
      </c>
      <c r="C8" s="256">
        <f>'PMS(input)'!$E$22/100</f>
        <v>0</v>
      </c>
      <c r="D8" s="257"/>
      <c r="E8" s="257"/>
      <c r="F8" s="257"/>
      <c r="G8" s="257"/>
      <c r="H8" s="257"/>
      <c r="I8" s="257"/>
      <c r="J8" s="257"/>
      <c r="K8" s="257"/>
      <c r="L8" s="257"/>
      <c r="M8" s="257"/>
      <c r="N8" s="257"/>
      <c r="O8" s="258"/>
    </row>
    <row r="9" spans="1:15" ht="19.5" customHeight="1">
      <c r="A9" s="27"/>
      <c r="B9" s="80" t="s">
        <v>306</v>
      </c>
      <c r="C9" s="86">
        <f>'PMS(calc_process)'!F40/100</f>
        <v>0.4</v>
      </c>
      <c r="D9" s="86">
        <f>'PMS(calc_process)'!F42/100</f>
        <v>0.24</v>
      </c>
      <c r="E9" s="86">
        <f>'PMS(calc_process)'!F44/100</f>
        <v>0.24</v>
      </c>
      <c r="F9" s="86">
        <f>'PMS(calc_process)'!F39/100</f>
        <v>0.43</v>
      </c>
      <c r="G9" s="86">
        <f>'PMS(calc_process)'!F43/100</f>
        <v>0.2</v>
      </c>
      <c r="H9" s="87">
        <f>'PMS(calc_process)'!F43/100</f>
        <v>0.2</v>
      </c>
      <c r="I9" s="86">
        <f>'PMS(calc_process)'!F41/100</f>
        <v>0.15</v>
      </c>
      <c r="J9" s="122">
        <f>'PMS(calc_process)'!F46/100</f>
        <v>0.05</v>
      </c>
      <c r="K9" s="86">
        <f>'PMS(calc_process)'!F45/100</f>
        <v>0</v>
      </c>
      <c r="L9" s="86">
        <f>'PMS(calc_process)'!F45/100</f>
        <v>0</v>
      </c>
      <c r="M9" s="86">
        <f>'PMS(calc_process)'!F45/100</f>
        <v>0</v>
      </c>
      <c r="N9" s="86">
        <f>'PMS(calc_process)'!F45/100</f>
        <v>0</v>
      </c>
      <c r="O9" s="86">
        <f>'PMS(calc_process)'!F45/100</f>
        <v>0</v>
      </c>
    </row>
    <row r="10" spans="1:15" ht="19.5" customHeight="1">
      <c r="A10" s="27"/>
      <c r="B10" s="80" t="s">
        <v>327</v>
      </c>
      <c r="C10" s="81">
        <f>'PMS(calc_process)'!F50</f>
        <v>7.0000000000000007E-2</v>
      </c>
      <c r="D10" s="81">
        <f>'PMS(calc_process)'!F50</f>
        <v>7.0000000000000007E-2</v>
      </c>
      <c r="E10" s="82">
        <f>'PMS(calc_process)'!F50</f>
        <v>7.0000000000000007E-2</v>
      </c>
      <c r="F10" s="81">
        <f>'PMS(calc_process)'!F51</f>
        <v>3.5000000000000003E-2</v>
      </c>
      <c r="G10" s="82">
        <f>'PMS(calc_process)'!F51</f>
        <v>3.5000000000000003E-2</v>
      </c>
      <c r="H10" s="82">
        <f>'PMS(calc_process)'!F52</f>
        <v>0.17</v>
      </c>
      <c r="I10" s="81">
        <f>'PMS(calc_process)'!F53</f>
        <v>0.4</v>
      </c>
      <c r="J10" s="81">
        <f>'PMS(calc_process)'!F53</f>
        <v>0.4</v>
      </c>
      <c r="K10" s="101"/>
      <c r="L10" s="101"/>
      <c r="M10" s="101"/>
      <c r="N10" s="101"/>
      <c r="O10" s="101"/>
    </row>
    <row r="11" spans="1:15" ht="19.5" customHeight="1">
      <c r="A11" s="27"/>
      <c r="B11" s="80" t="s">
        <v>307</v>
      </c>
      <c r="C11" s="86">
        <f>'PMS(calc_process)'!F57/100</f>
        <v>0.5</v>
      </c>
      <c r="D11" s="86">
        <f>'PMS(calc_process)'!F58/100</f>
        <v>0.5</v>
      </c>
      <c r="E11" s="87">
        <f>'PMS(calc_process)'!F62/100</f>
        <v>0.9</v>
      </c>
      <c r="F11" s="86">
        <f>'PMS(calc_process)'!F60/100</f>
        <v>0.54</v>
      </c>
      <c r="G11" s="101"/>
      <c r="H11" s="87">
        <f>'PMS(calc_process)'!F61/100</f>
        <v>0.55000000000000004</v>
      </c>
      <c r="I11" s="86">
        <f>'PMS(calc_process)'!F59/100</f>
        <v>0.5</v>
      </c>
      <c r="J11" s="87">
        <v>0</v>
      </c>
      <c r="K11" s="122">
        <v>0</v>
      </c>
      <c r="L11" s="86">
        <f>'PMS(calc_process)'!F64/100</f>
        <v>0.85</v>
      </c>
      <c r="M11" s="86">
        <f>'PMS(calc_process)'!F63/100</f>
        <v>0.67</v>
      </c>
      <c r="N11" s="122">
        <v>0</v>
      </c>
      <c r="O11" s="86">
        <f>'PMS(calc_process)'!F67/100</f>
        <v>0.05</v>
      </c>
    </row>
    <row r="12" spans="1:15" ht="19.5" customHeight="1">
      <c r="A12" s="27"/>
      <c r="B12" s="80" t="s">
        <v>308</v>
      </c>
      <c r="C12" s="86">
        <f>'PMS(calc_process)'!F71/100</f>
        <v>0.05</v>
      </c>
      <c r="D12" s="86">
        <f>'PMS(calc_process)'!F72/100</f>
        <v>0.5</v>
      </c>
      <c r="E12" s="87">
        <f>'PMS(calc_process)'!F76/100</f>
        <v>0.1</v>
      </c>
      <c r="F12" s="122">
        <v>0</v>
      </c>
      <c r="G12" s="87">
        <v>0</v>
      </c>
      <c r="H12" s="87">
        <f>'PMS(calc_process)'!F75/100</f>
        <v>0</v>
      </c>
      <c r="I12" s="122">
        <v>0</v>
      </c>
      <c r="J12" s="86">
        <v>0</v>
      </c>
      <c r="K12" s="122">
        <v>0</v>
      </c>
      <c r="L12" s="86">
        <f>'PMS(calc_process)'!F78/100</f>
        <v>1</v>
      </c>
      <c r="M12" s="86">
        <f>'PMS(calc_process)'!F77/100</f>
        <v>0.2</v>
      </c>
      <c r="N12" s="122">
        <v>0</v>
      </c>
      <c r="O12" s="86">
        <f>'PMS(calc_process)'!F81/100</f>
        <v>1</v>
      </c>
    </row>
    <row r="13" spans="1:15" ht="18.75" customHeight="1">
      <c r="A13" s="26" t="s">
        <v>4</v>
      </c>
      <c r="B13" s="47"/>
      <c r="C13" s="10"/>
      <c r="D13" s="10"/>
      <c r="E13" s="10"/>
      <c r="F13" s="10"/>
      <c r="G13" s="10"/>
      <c r="H13" s="10"/>
      <c r="I13" s="10"/>
      <c r="J13" s="10"/>
      <c r="K13" s="10"/>
      <c r="L13" s="10"/>
      <c r="M13" s="10"/>
      <c r="N13" s="10"/>
      <c r="O13" s="10"/>
    </row>
    <row r="14" spans="1:15" ht="17.25" customHeight="1">
      <c r="A14" s="27"/>
      <c r="B14" s="1" t="s">
        <v>312</v>
      </c>
    </row>
    <row r="15" spans="1:15" ht="105" customHeight="1">
      <c r="A15" s="28"/>
      <c r="B15" s="91"/>
      <c r="C15" s="81" t="s">
        <v>135</v>
      </c>
      <c r="D15" s="81" t="s">
        <v>84</v>
      </c>
      <c r="E15" s="82" t="s">
        <v>107</v>
      </c>
      <c r="F15" s="81" t="s">
        <v>328</v>
      </c>
      <c r="G15" s="82" t="s">
        <v>141</v>
      </c>
      <c r="H15" s="82" t="s">
        <v>85</v>
      </c>
      <c r="I15" s="81" t="s">
        <v>329</v>
      </c>
      <c r="J15" s="82" t="s">
        <v>142</v>
      </c>
      <c r="K15" s="81" t="s">
        <v>136</v>
      </c>
      <c r="L15" s="81" t="s">
        <v>137</v>
      </c>
      <c r="M15" s="81" t="s">
        <v>138</v>
      </c>
      <c r="N15" s="81" t="s">
        <v>139</v>
      </c>
      <c r="O15" s="81" t="s">
        <v>140</v>
      </c>
    </row>
    <row r="16" spans="1:15" ht="17.25" customHeight="1">
      <c r="A16" s="27"/>
      <c r="B16" s="85" t="s">
        <v>313</v>
      </c>
      <c r="C16" s="90">
        <f>SUM(C17:C64)*(1-$C$8)</f>
        <v>0</v>
      </c>
      <c r="D16" s="90">
        <f t="shared" ref="D16:N16" si="0">SUM(D17:D64)*(1-$C$8)</f>
        <v>0</v>
      </c>
      <c r="E16" s="90">
        <f t="shared" si="0"/>
        <v>0</v>
      </c>
      <c r="F16" s="90">
        <f t="shared" si="0"/>
        <v>0</v>
      </c>
      <c r="G16" s="90">
        <f t="shared" si="0"/>
        <v>0</v>
      </c>
      <c r="H16" s="90">
        <f t="shared" si="0"/>
        <v>0</v>
      </c>
      <c r="I16" s="90">
        <f t="shared" si="0"/>
        <v>0</v>
      </c>
      <c r="J16" s="90">
        <f t="shared" si="0"/>
        <v>0</v>
      </c>
      <c r="K16" s="90">
        <f t="shared" si="0"/>
        <v>0</v>
      </c>
      <c r="L16" s="90">
        <f t="shared" si="0"/>
        <v>0</v>
      </c>
      <c r="M16" s="90">
        <f t="shared" si="0"/>
        <v>0</v>
      </c>
      <c r="N16" s="90">
        <f t="shared" si="0"/>
        <v>0</v>
      </c>
      <c r="O16" s="90">
        <f>SUM(O17:O64)*(1-$C$8)</f>
        <v>0</v>
      </c>
    </row>
    <row r="17" spans="1:15" ht="17.25" customHeight="1">
      <c r="A17" s="27"/>
      <c r="B17" s="85">
        <v>1</v>
      </c>
      <c r="C17" s="142">
        <f>IF(SUM('PMS(input) (2)'!I$16:I$18)&gt;0,'PMS(input) (2)'!$E16*AVERAGE('PMS(input) (2)'!I$16:I$18),0)</f>
        <v>0</v>
      </c>
      <c r="D17" s="142">
        <f>IF(SUM('PMS(input) (2)'!J$16:J$18)&gt;0,'PMS(input) (2)'!$E16*AVERAGE('PMS(input) (2)'!J$16:J$18),0)</f>
        <v>0</v>
      </c>
      <c r="E17" s="142">
        <f>IF(SUM('PMS(input) (2)'!K$16:K$18)&gt;0,'PMS(input) (2)'!$E16*AVERAGE('PMS(input) (2)'!K$16:K$18),0)</f>
        <v>0</v>
      </c>
      <c r="F17" s="142">
        <f>IF(SUM('PMS(input) (2)'!L$16:L$18)&gt;0,'PMS(input) (2)'!$E16*AVERAGE('PMS(input) (2)'!L$16:L$18),0)</f>
        <v>0</v>
      </c>
      <c r="G17" s="142">
        <f>IF(SUM('PMS(input) (2)'!M$16:M$18)&gt;0,'PMS(input) (2)'!$E16*AVERAGE('PMS(input) (2)'!M$16:M$18),0)</f>
        <v>0</v>
      </c>
      <c r="H17" s="142">
        <f>IF(SUM('PMS(input) (2)'!N$16:N$18)&gt;0,'PMS(input) (2)'!$E16*AVERAGE('PMS(input) (2)'!N$16:N$18),0)</f>
        <v>0</v>
      </c>
      <c r="I17" s="142">
        <f>IF(SUM('PMS(input) (2)'!O$16:O$18)&gt;0,'PMS(input) (2)'!$E16*AVERAGE('PMS(input) (2)'!O$16:O$18),0)</f>
        <v>0</v>
      </c>
      <c r="J17" s="142">
        <f>IF(SUM('PMS(input) (2)'!P$16:P$18)&gt;0,'PMS(input) (2)'!$E16*AVERAGE('PMS(input) (2)'!P$16:P$18),0)</f>
        <v>0</v>
      </c>
      <c r="K17" s="142">
        <f>IF(SUM('PMS(input) (2)'!Q$16:Q$18)&gt;0,'PMS(input) (2)'!$E16*AVERAGE('PMS(input) (2)'!Q$16:Q$18),0)</f>
        <v>0</v>
      </c>
      <c r="L17" s="142">
        <f>IF(SUM('PMS(input) (2)'!R$16:R$18)&gt;0,'PMS(input) (2)'!$E16*AVERAGE('PMS(input) (2)'!R$16:R$18),0)</f>
        <v>0</v>
      </c>
      <c r="M17" s="142">
        <f>IF(SUM('PMS(input) (2)'!S$16:S$18)&gt;0,'PMS(input) (2)'!$E16*AVERAGE('PMS(input) (2)'!S$16:S$18),0)</f>
        <v>0</v>
      </c>
      <c r="N17" s="142">
        <f>IF(SUM('PMS(input) (2)'!T$16:T$18)&gt;0,'PMS(input) (2)'!$E16*AVERAGE('PMS(input) (2)'!T$16:T$18),0)</f>
        <v>0</v>
      </c>
      <c r="O17" s="142">
        <f>IF(SUM('PMS(input) (2)'!U$16:U$18)&gt;0,'PMS(input) (2)'!$E16*AVERAGE('PMS(input) (2)'!U$16:U$18),0)</f>
        <v>0</v>
      </c>
    </row>
    <row r="18" spans="1:15" ht="17.25" customHeight="1">
      <c r="A18" s="27"/>
      <c r="B18" s="85">
        <v>2</v>
      </c>
      <c r="C18" s="142">
        <f>IF(SUM('PMS(input) (2)'!I$16:I$18)&gt;0,'PMS(input) (2)'!$E17*AVERAGE('PMS(input) (2)'!I$16:I$18),0)</f>
        <v>0</v>
      </c>
      <c r="D18" s="142">
        <f>IF(SUM('PMS(input) (2)'!J$16:J$18)&gt;0,'PMS(input) (2)'!$E17*AVERAGE('PMS(input) (2)'!J$16:J$18),0)</f>
        <v>0</v>
      </c>
      <c r="E18" s="142">
        <f>IF(SUM('PMS(input) (2)'!K$16:K$18)&gt;0,'PMS(input) (2)'!$E17*AVERAGE('PMS(input) (2)'!K$16:K$18),0)</f>
        <v>0</v>
      </c>
      <c r="F18" s="142">
        <f>IF(SUM('PMS(input) (2)'!L$16:L$18)&gt;0,'PMS(input) (2)'!$E17*AVERAGE('PMS(input) (2)'!L$16:L$18),0)</f>
        <v>0</v>
      </c>
      <c r="G18" s="142">
        <f>IF(SUM('PMS(input) (2)'!M$16:M$18)&gt;0,'PMS(input) (2)'!$E17*AVERAGE('PMS(input) (2)'!M$16:M$18),0)</f>
        <v>0</v>
      </c>
      <c r="H18" s="142">
        <f>IF(SUM('PMS(input) (2)'!N$16:N$18)&gt;0,'PMS(input) (2)'!$E17*AVERAGE('PMS(input) (2)'!N$16:N$18),0)</f>
        <v>0</v>
      </c>
      <c r="I18" s="142">
        <f>IF(SUM('PMS(input) (2)'!O$16:O$18)&gt;0,'PMS(input) (2)'!$E17*AVERAGE('PMS(input) (2)'!O$16:O$18),0)</f>
        <v>0</v>
      </c>
      <c r="J18" s="142">
        <f>IF(SUM('PMS(input) (2)'!P$16:P$18)&gt;0,'PMS(input) (2)'!$E17*AVERAGE('PMS(input) (2)'!P$16:P$18),0)</f>
        <v>0</v>
      </c>
      <c r="K18" s="142">
        <f>IF(SUM('PMS(input) (2)'!Q$16:Q$18)&gt;0,'PMS(input) (2)'!$E17*AVERAGE('PMS(input) (2)'!Q$16:Q$18),0)</f>
        <v>0</v>
      </c>
      <c r="L18" s="142">
        <f>IF(SUM('PMS(input) (2)'!R$16:R$18)&gt;0,'PMS(input) (2)'!$E17*AVERAGE('PMS(input) (2)'!R$16:R$18),0)</f>
        <v>0</v>
      </c>
      <c r="M18" s="142">
        <f>IF(SUM('PMS(input) (2)'!S$16:S$18)&gt;0,'PMS(input) (2)'!$E17*AVERAGE('PMS(input) (2)'!S$16:S$18),0)</f>
        <v>0</v>
      </c>
      <c r="N18" s="142">
        <f>IF(SUM('PMS(input) (2)'!T$16:T$18)&gt;0,'PMS(input) (2)'!$E17*AVERAGE('PMS(input) (2)'!T$16:T$18),0)</f>
        <v>0</v>
      </c>
      <c r="O18" s="142">
        <f>IF(SUM('PMS(input) (2)'!U$16:U$18)&gt;0,'PMS(input) (2)'!$E17*AVERAGE('PMS(input) (2)'!U$16:U$18),0)</f>
        <v>0</v>
      </c>
    </row>
    <row r="19" spans="1:15" ht="17.25" customHeight="1">
      <c r="A19" s="27"/>
      <c r="B19" s="85">
        <v>3</v>
      </c>
      <c r="C19" s="142">
        <f>IF(SUM('PMS(input) (2)'!I$16:I$18)&gt;0,'PMS(input) (2)'!$E18*AVERAGE('PMS(input) (2)'!I$16:I$18),0)</f>
        <v>0</v>
      </c>
      <c r="D19" s="142">
        <f>IF(SUM('PMS(input) (2)'!J$16:J$18)&gt;0,'PMS(input) (2)'!$E18*AVERAGE('PMS(input) (2)'!J$16:J$18),0)</f>
        <v>0</v>
      </c>
      <c r="E19" s="142">
        <f>IF(SUM('PMS(input) (2)'!K$16:K$18)&gt;0,'PMS(input) (2)'!$E18*AVERAGE('PMS(input) (2)'!K$16:K$18),0)</f>
        <v>0</v>
      </c>
      <c r="F19" s="142">
        <f>IF(SUM('PMS(input) (2)'!L$16:L$18)&gt;0,'PMS(input) (2)'!$E18*AVERAGE('PMS(input) (2)'!L$16:L$18),0)</f>
        <v>0</v>
      </c>
      <c r="G19" s="142">
        <f>IF(SUM('PMS(input) (2)'!M$16:M$18)&gt;0,'PMS(input) (2)'!$E18*AVERAGE('PMS(input) (2)'!M$16:M$18),0)</f>
        <v>0</v>
      </c>
      <c r="H19" s="142">
        <f>IF(SUM('PMS(input) (2)'!N$16:N$18)&gt;0,'PMS(input) (2)'!$E18*AVERAGE('PMS(input) (2)'!N$16:N$18),0)</f>
        <v>0</v>
      </c>
      <c r="I19" s="142">
        <f>IF(SUM('PMS(input) (2)'!O$16:O$18)&gt;0,'PMS(input) (2)'!$E18*AVERAGE('PMS(input) (2)'!O$16:O$18),0)</f>
        <v>0</v>
      </c>
      <c r="J19" s="142">
        <f>IF(SUM('PMS(input) (2)'!P$16:P$18)&gt;0,'PMS(input) (2)'!$E18*AVERAGE('PMS(input) (2)'!P$16:P$18),0)</f>
        <v>0</v>
      </c>
      <c r="K19" s="142">
        <f>IF(SUM('PMS(input) (2)'!Q$16:Q$18)&gt;0,'PMS(input) (2)'!$E18*AVERAGE('PMS(input) (2)'!Q$16:Q$18),0)</f>
        <v>0</v>
      </c>
      <c r="L19" s="142">
        <f>IF(SUM('PMS(input) (2)'!R$16:R$18)&gt;0,'PMS(input) (2)'!$E18*AVERAGE('PMS(input) (2)'!R$16:R$18),0)</f>
        <v>0</v>
      </c>
      <c r="M19" s="142">
        <f>IF(SUM('PMS(input) (2)'!S$16:S$18)&gt;0,'PMS(input) (2)'!$E18*AVERAGE('PMS(input) (2)'!S$16:S$18),0)</f>
        <v>0</v>
      </c>
      <c r="N19" s="142">
        <f>IF(SUM('PMS(input) (2)'!T$16:T$18)&gt;0,'PMS(input) (2)'!$E18*AVERAGE('PMS(input) (2)'!T$16:T$18),0)</f>
        <v>0</v>
      </c>
      <c r="O19" s="142">
        <f>IF(SUM('PMS(input) (2)'!U$16:U$18)&gt;0,'PMS(input) (2)'!$E18*AVERAGE('PMS(input) (2)'!U$16:U$18),0)</f>
        <v>0</v>
      </c>
    </row>
    <row r="20" spans="1:15" ht="17.25" customHeight="1">
      <c r="A20" s="27"/>
      <c r="B20" s="85">
        <v>4</v>
      </c>
      <c r="C20" s="142">
        <f>IF(SUM('PMS(input) (2)'!I$19:I$21)&gt;0,'PMS(input) (2)'!$E19*AVERAGE('PMS(input) (2)'!I$19:I$21),0)</f>
        <v>0</v>
      </c>
      <c r="D20" s="142">
        <f>IF(SUM('PMS(input) (2)'!J$19:J$21)&gt;0,'PMS(input) (2)'!$E19*AVERAGE('PMS(input) (2)'!J$19:J$21),0)</f>
        <v>0</v>
      </c>
      <c r="E20" s="142">
        <f>IF(SUM('PMS(input) (2)'!K$19:K$21)&gt;0,'PMS(input) (2)'!$E19*AVERAGE('PMS(input) (2)'!K$19:K$21),0)</f>
        <v>0</v>
      </c>
      <c r="F20" s="142">
        <f>IF(SUM('PMS(input) (2)'!L$19:L$21)&gt;0,'PMS(input) (2)'!$E19*AVERAGE('PMS(input) (2)'!L$19:L$21),0)</f>
        <v>0</v>
      </c>
      <c r="G20" s="142">
        <f>IF(SUM('PMS(input) (2)'!M$19:M$21)&gt;0,'PMS(input) (2)'!$E19*AVERAGE('PMS(input) (2)'!M$19:M$21),0)</f>
        <v>0</v>
      </c>
      <c r="H20" s="142">
        <f>IF(SUM('PMS(input) (2)'!N$19:N$21)&gt;0,'PMS(input) (2)'!$E19*AVERAGE('PMS(input) (2)'!N$19:N$21),0)</f>
        <v>0</v>
      </c>
      <c r="I20" s="142">
        <f>IF(SUM('PMS(input) (2)'!O$19:O$21)&gt;0,'PMS(input) (2)'!$E19*AVERAGE('PMS(input) (2)'!O$19:O$21),0)</f>
        <v>0</v>
      </c>
      <c r="J20" s="142">
        <f>IF(SUM('PMS(input) (2)'!P$19:P$21)&gt;0,'PMS(input) (2)'!$E19*AVERAGE('PMS(input) (2)'!P$19:P$21),0)</f>
        <v>0</v>
      </c>
      <c r="K20" s="142">
        <f>IF(SUM('PMS(input) (2)'!Q$19:Q$21)&gt;0,'PMS(input) (2)'!$E19*AVERAGE('PMS(input) (2)'!Q$19:Q$21),0)</f>
        <v>0</v>
      </c>
      <c r="L20" s="142">
        <f>IF(SUM('PMS(input) (2)'!R$19:R$21)&gt;0,'PMS(input) (2)'!$E19*AVERAGE('PMS(input) (2)'!R$19:R$21),0)</f>
        <v>0</v>
      </c>
      <c r="M20" s="142">
        <f>IF(SUM('PMS(input) (2)'!S$19:S$21)&gt;0,'PMS(input) (2)'!$E19*AVERAGE('PMS(input) (2)'!S$19:S$21),0)</f>
        <v>0</v>
      </c>
      <c r="N20" s="142">
        <f>IF(SUM('PMS(input) (2)'!T$19:T$21)&gt;0,'PMS(input) (2)'!$E19*AVERAGE('PMS(input) (2)'!T$19:T$21),0)</f>
        <v>0</v>
      </c>
      <c r="O20" s="142">
        <f>IF(SUM('PMS(input) (2)'!U$19:U$21)&gt;0,'PMS(input) (2)'!$E19*AVERAGE('PMS(input) (2)'!U$19:U$21),0)</f>
        <v>0</v>
      </c>
    </row>
    <row r="21" spans="1:15" ht="17.25" customHeight="1">
      <c r="A21" s="27"/>
      <c r="B21" s="85">
        <v>5</v>
      </c>
      <c r="C21" s="142">
        <f>IF(SUM('PMS(input) (2)'!I$19:I$21)&gt;0,'PMS(input) (2)'!$E20*AVERAGE('PMS(input) (2)'!I$19:I$21),0)</f>
        <v>0</v>
      </c>
      <c r="D21" s="142">
        <f>IF(SUM('PMS(input) (2)'!J$19:J$21)&gt;0,'PMS(input) (2)'!$E20*AVERAGE('PMS(input) (2)'!J$19:J$21),0)</f>
        <v>0</v>
      </c>
      <c r="E21" s="142">
        <f>IF(SUM('PMS(input) (2)'!K$19:K$21)&gt;0,'PMS(input) (2)'!$E20*AVERAGE('PMS(input) (2)'!K$19:K$21),0)</f>
        <v>0</v>
      </c>
      <c r="F21" s="142">
        <f>IF(SUM('PMS(input) (2)'!L$19:L$21)&gt;0,'PMS(input) (2)'!$E20*AVERAGE('PMS(input) (2)'!L$19:L$21),0)</f>
        <v>0</v>
      </c>
      <c r="G21" s="142">
        <f>IF(SUM('PMS(input) (2)'!M$19:M$21)&gt;0,'PMS(input) (2)'!$E20*AVERAGE('PMS(input) (2)'!M$19:M$21),0)</f>
        <v>0</v>
      </c>
      <c r="H21" s="142">
        <f>IF(SUM('PMS(input) (2)'!N$19:N$21)&gt;0,'PMS(input) (2)'!$E20*AVERAGE('PMS(input) (2)'!N$19:N$21),0)</f>
        <v>0</v>
      </c>
      <c r="I21" s="142">
        <f>IF(SUM('PMS(input) (2)'!O$19:O$21)&gt;0,'PMS(input) (2)'!$E20*AVERAGE('PMS(input) (2)'!O$19:O$21),0)</f>
        <v>0</v>
      </c>
      <c r="J21" s="142">
        <f>IF(SUM('PMS(input) (2)'!P$19:P$21)&gt;0,'PMS(input) (2)'!$E20*AVERAGE('PMS(input) (2)'!P$19:P$21),0)</f>
        <v>0</v>
      </c>
      <c r="K21" s="142">
        <f>IF(SUM('PMS(input) (2)'!Q$19:Q$21)&gt;0,'PMS(input) (2)'!$E20*AVERAGE('PMS(input) (2)'!Q$19:Q$21),0)</f>
        <v>0</v>
      </c>
      <c r="L21" s="142">
        <f>IF(SUM('PMS(input) (2)'!R$19:R$21)&gt;0,'PMS(input) (2)'!$E20*AVERAGE('PMS(input) (2)'!R$19:R$21),0)</f>
        <v>0</v>
      </c>
      <c r="M21" s="142">
        <f>IF(SUM('PMS(input) (2)'!S$19:S$21)&gt;0,'PMS(input) (2)'!$E20*AVERAGE('PMS(input) (2)'!S$19:S$21),0)</f>
        <v>0</v>
      </c>
      <c r="N21" s="142">
        <f>IF(SUM('PMS(input) (2)'!T$19:T$21)&gt;0,'PMS(input) (2)'!$E20*AVERAGE('PMS(input) (2)'!T$19:T$21),0)</f>
        <v>0</v>
      </c>
      <c r="O21" s="142">
        <f>IF(SUM('PMS(input) (2)'!U$19:U$21)&gt;0,'PMS(input) (2)'!$E20*AVERAGE('PMS(input) (2)'!U$19:U$21),0)</f>
        <v>0</v>
      </c>
    </row>
    <row r="22" spans="1:15" ht="17.25" customHeight="1">
      <c r="A22" s="27"/>
      <c r="B22" s="85">
        <v>6</v>
      </c>
      <c r="C22" s="142">
        <f>IF(SUM('PMS(input) (2)'!I$19:I$21)&gt;0,'PMS(input) (2)'!$E21*AVERAGE('PMS(input) (2)'!I$19:I$21),0)</f>
        <v>0</v>
      </c>
      <c r="D22" s="142">
        <f>IF(SUM('PMS(input) (2)'!J$19:J$21)&gt;0,'PMS(input) (2)'!$E21*AVERAGE('PMS(input) (2)'!J$19:J$21),0)</f>
        <v>0</v>
      </c>
      <c r="E22" s="142">
        <f>IF(SUM('PMS(input) (2)'!K$19:K$21)&gt;0,'PMS(input) (2)'!$E21*AVERAGE('PMS(input) (2)'!K$19:K$21),0)</f>
        <v>0</v>
      </c>
      <c r="F22" s="142">
        <f>IF(SUM('PMS(input) (2)'!L$19:L$21)&gt;0,'PMS(input) (2)'!$E21*AVERAGE('PMS(input) (2)'!L$19:L$21),0)</f>
        <v>0</v>
      </c>
      <c r="G22" s="142">
        <f>IF(SUM('PMS(input) (2)'!M$19:M$21)&gt;0,'PMS(input) (2)'!$E21*AVERAGE('PMS(input) (2)'!M$19:M$21),0)</f>
        <v>0</v>
      </c>
      <c r="H22" s="142">
        <f>IF(SUM('PMS(input) (2)'!N$19:N$21)&gt;0,'PMS(input) (2)'!$E21*AVERAGE('PMS(input) (2)'!N$19:N$21),0)</f>
        <v>0</v>
      </c>
      <c r="I22" s="142">
        <f>IF(SUM('PMS(input) (2)'!O$19:O$21)&gt;0,'PMS(input) (2)'!$E21*AVERAGE('PMS(input) (2)'!O$19:O$21),0)</f>
        <v>0</v>
      </c>
      <c r="J22" s="142">
        <f>IF(SUM('PMS(input) (2)'!P$19:P$21)&gt;0,'PMS(input) (2)'!$E21*AVERAGE('PMS(input) (2)'!P$19:P$21),0)</f>
        <v>0</v>
      </c>
      <c r="K22" s="142">
        <f>IF(SUM('PMS(input) (2)'!Q$19:Q$21)&gt;0,'PMS(input) (2)'!$E21*AVERAGE('PMS(input) (2)'!Q$19:Q$21),0)</f>
        <v>0</v>
      </c>
      <c r="L22" s="142">
        <f>IF(SUM('PMS(input) (2)'!R$19:R$21)&gt;0,'PMS(input) (2)'!$E21*AVERAGE('PMS(input) (2)'!R$19:R$21),0)</f>
        <v>0</v>
      </c>
      <c r="M22" s="142">
        <f>IF(SUM('PMS(input) (2)'!S$19:S$21)&gt;0,'PMS(input) (2)'!$E21*AVERAGE('PMS(input) (2)'!S$19:S$21),0)</f>
        <v>0</v>
      </c>
      <c r="N22" s="142">
        <f>IF(SUM('PMS(input) (2)'!T$19:T$21)&gt;0,'PMS(input) (2)'!$E21*AVERAGE('PMS(input) (2)'!T$19:T$21),0)</f>
        <v>0</v>
      </c>
      <c r="O22" s="142">
        <f>IF(SUM('PMS(input) (2)'!U$19:U$21)&gt;0,'PMS(input) (2)'!$E21*AVERAGE('PMS(input) (2)'!U$19:U$21),0)</f>
        <v>0</v>
      </c>
    </row>
    <row r="23" spans="1:15" ht="17.25" customHeight="1">
      <c r="A23" s="27"/>
      <c r="B23" s="85">
        <v>7</v>
      </c>
      <c r="C23" s="142">
        <f>IF(SUM('PMS(input) (2)'!I$22:I$24)&gt;0,'PMS(input) (2)'!$E22*AVERAGE('PMS(input) (2)'!I$22:I$24),0)</f>
        <v>0</v>
      </c>
      <c r="D23" s="142">
        <f>IF(SUM('PMS(input) (2)'!J$22:J$24)&gt;0,'PMS(input) (2)'!$E22*AVERAGE('PMS(input) (2)'!J$22:J$24),0)</f>
        <v>0</v>
      </c>
      <c r="E23" s="142">
        <f>IF(SUM('PMS(input) (2)'!K$22:K$24)&gt;0,'PMS(input) (2)'!$E22*AVERAGE('PMS(input) (2)'!K$22:K$24),0)</f>
        <v>0</v>
      </c>
      <c r="F23" s="142">
        <f>IF(SUM('PMS(input) (2)'!L$22:L$24)&gt;0,'PMS(input) (2)'!$E22*AVERAGE('PMS(input) (2)'!L$22:L$24),0)</f>
        <v>0</v>
      </c>
      <c r="G23" s="142">
        <f>IF(SUM('PMS(input) (2)'!M$22:M$24)&gt;0,'PMS(input) (2)'!$E22*AVERAGE('PMS(input) (2)'!M$22:M$24),0)</f>
        <v>0</v>
      </c>
      <c r="H23" s="142">
        <f>IF(SUM('PMS(input) (2)'!N$22:N$24)&gt;0,'PMS(input) (2)'!$E22*AVERAGE('PMS(input) (2)'!N$22:N$24),0)</f>
        <v>0</v>
      </c>
      <c r="I23" s="142">
        <f>IF(SUM('PMS(input) (2)'!O$22:O$24)&gt;0,'PMS(input) (2)'!$E22*AVERAGE('PMS(input) (2)'!O$22:O$24),0)</f>
        <v>0</v>
      </c>
      <c r="J23" s="142">
        <f>IF(SUM('PMS(input) (2)'!P$22:P$24)&gt;0,'PMS(input) (2)'!$E22*AVERAGE('PMS(input) (2)'!P$22:P$24),0)</f>
        <v>0</v>
      </c>
      <c r="K23" s="142">
        <f>IF(SUM('PMS(input) (2)'!Q$22:Q$24)&gt;0,'PMS(input) (2)'!$E22*AVERAGE('PMS(input) (2)'!Q$22:Q$24),0)</f>
        <v>0</v>
      </c>
      <c r="L23" s="142">
        <f>IF(SUM('PMS(input) (2)'!R$22:R$24)&gt;0,'PMS(input) (2)'!$E22*AVERAGE('PMS(input) (2)'!R$22:R$24),0)</f>
        <v>0</v>
      </c>
      <c r="M23" s="142">
        <f>IF(SUM('PMS(input) (2)'!S$22:S$24)&gt;0,'PMS(input) (2)'!$E22*AVERAGE('PMS(input) (2)'!S$22:S$24),0)</f>
        <v>0</v>
      </c>
      <c r="N23" s="142">
        <f>IF(SUM('PMS(input) (2)'!T$22:T$24)&gt;0,'PMS(input) (2)'!$E22*AVERAGE('PMS(input) (2)'!T$22:T$24),0)</f>
        <v>0</v>
      </c>
      <c r="O23" s="142">
        <f>IF(SUM('PMS(input) (2)'!U$22:U$24)&gt;0,'PMS(input) (2)'!$E22*AVERAGE('PMS(input) (2)'!U$22:U$24),0)</f>
        <v>0</v>
      </c>
    </row>
    <row r="24" spans="1:15" ht="17.25" customHeight="1">
      <c r="A24" s="27"/>
      <c r="B24" s="85">
        <v>8</v>
      </c>
      <c r="C24" s="142">
        <f>IF(SUM('PMS(input) (2)'!I$22:I$24)&gt;0,'PMS(input) (2)'!$E23*AVERAGE('PMS(input) (2)'!I$22:I$24),0)</f>
        <v>0</v>
      </c>
      <c r="D24" s="142">
        <f>IF(SUM('PMS(input) (2)'!J$22:J$24)&gt;0,'PMS(input) (2)'!$E23*AVERAGE('PMS(input) (2)'!J$22:J$24),0)</f>
        <v>0</v>
      </c>
      <c r="E24" s="142">
        <f>IF(SUM('PMS(input) (2)'!K$22:K$24)&gt;0,'PMS(input) (2)'!$E23*AVERAGE('PMS(input) (2)'!K$22:K$24),0)</f>
        <v>0</v>
      </c>
      <c r="F24" s="142">
        <f>IF(SUM('PMS(input) (2)'!L$22:L$24)&gt;0,'PMS(input) (2)'!$E23*AVERAGE('PMS(input) (2)'!L$22:L$24),0)</f>
        <v>0</v>
      </c>
      <c r="G24" s="142">
        <f>IF(SUM('PMS(input) (2)'!M$22:M$24)&gt;0,'PMS(input) (2)'!$E23*AVERAGE('PMS(input) (2)'!M$22:M$24),0)</f>
        <v>0</v>
      </c>
      <c r="H24" s="142">
        <f>IF(SUM('PMS(input) (2)'!N$22:N$24)&gt;0,'PMS(input) (2)'!$E23*AVERAGE('PMS(input) (2)'!N$22:N$24),0)</f>
        <v>0</v>
      </c>
      <c r="I24" s="142">
        <f>IF(SUM('PMS(input) (2)'!O$22:O$24)&gt;0,'PMS(input) (2)'!$E23*AVERAGE('PMS(input) (2)'!O$22:O$24),0)</f>
        <v>0</v>
      </c>
      <c r="J24" s="142">
        <f>IF(SUM('PMS(input) (2)'!P$22:P$24)&gt;0,'PMS(input) (2)'!$E23*AVERAGE('PMS(input) (2)'!P$22:P$24),0)</f>
        <v>0</v>
      </c>
      <c r="K24" s="142">
        <f>IF(SUM('PMS(input) (2)'!Q$22:Q$24)&gt;0,'PMS(input) (2)'!$E23*AVERAGE('PMS(input) (2)'!Q$22:Q$24),0)</f>
        <v>0</v>
      </c>
      <c r="L24" s="142">
        <f>IF(SUM('PMS(input) (2)'!R$22:R$24)&gt;0,'PMS(input) (2)'!$E23*AVERAGE('PMS(input) (2)'!R$22:R$24),0)</f>
        <v>0</v>
      </c>
      <c r="M24" s="142">
        <f>IF(SUM('PMS(input) (2)'!S$22:S$24)&gt;0,'PMS(input) (2)'!$E23*AVERAGE('PMS(input) (2)'!S$22:S$24),0)</f>
        <v>0</v>
      </c>
      <c r="N24" s="142">
        <f>IF(SUM('PMS(input) (2)'!T$22:T$24)&gt;0,'PMS(input) (2)'!$E23*AVERAGE('PMS(input) (2)'!T$22:T$24),0)</f>
        <v>0</v>
      </c>
      <c r="O24" s="142">
        <f>IF(SUM('PMS(input) (2)'!U$22:U$24)&gt;0,'PMS(input) (2)'!$E23*AVERAGE('PMS(input) (2)'!U$22:U$24),0)</f>
        <v>0</v>
      </c>
    </row>
    <row r="25" spans="1:15" ht="17.25" customHeight="1">
      <c r="A25" s="27"/>
      <c r="B25" s="85">
        <v>9</v>
      </c>
      <c r="C25" s="142">
        <f>IF(SUM('PMS(input) (2)'!I$22:I$24)&gt;0,'PMS(input) (2)'!$E24*AVERAGE('PMS(input) (2)'!I$22:I$24),0)</f>
        <v>0</v>
      </c>
      <c r="D25" s="142">
        <f>IF(SUM('PMS(input) (2)'!J$22:J$24)&gt;0,'PMS(input) (2)'!$E24*AVERAGE('PMS(input) (2)'!J$22:J$24),0)</f>
        <v>0</v>
      </c>
      <c r="E25" s="142">
        <f>IF(SUM('PMS(input) (2)'!K$22:K$24)&gt;0,'PMS(input) (2)'!$E24*AVERAGE('PMS(input) (2)'!K$22:K$24),0)</f>
        <v>0</v>
      </c>
      <c r="F25" s="142">
        <f>IF(SUM('PMS(input) (2)'!L$22:L$24)&gt;0,'PMS(input) (2)'!$E24*AVERAGE('PMS(input) (2)'!L$22:L$24),0)</f>
        <v>0</v>
      </c>
      <c r="G25" s="142">
        <f>IF(SUM('PMS(input) (2)'!M$22:M$24)&gt;0,'PMS(input) (2)'!$E24*AVERAGE('PMS(input) (2)'!M$22:M$24),0)</f>
        <v>0</v>
      </c>
      <c r="H25" s="142">
        <f>IF(SUM('PMS(input) (2)'!N$22:N$24)&gt;0,'PMS(input) (2)'!$E24*AVERAGE('PMS(input) (2)'!N$22:N$24),0)</f>
        <v>0</v>
      </c>
      <c r="I25" s="142">
        <f>IF(SUM('PMS(input) (2)'!O$22:O$24)&gt;0,'PMS(input) (2)'!$E24*AVERAGE('PMS(input) (2)'!O$22:O$24),0)</f>
        <v>0</v>
      </c>
      <c r="J25" s="142">
        <f>IF(SUM('PMS(input) (2)'!P$22:P$24)&gt;0,'PMS(input) (2)'!$E24*AVERAGE('PMS(input) (2)'!P$22:P$24),0)</f>
        <v>0</v>
      </c>
      <c r="K25" s="142">
        <f>IF(SUM('PMS(input) (2)'!Q$22:Q$24)&gt;0,'PMS(input) (2)'!$E24*AVERAGE('PMS(input) (2)'!Q$22:Q$24),0)</f>
        <v>0</v>
      </c>
      <c r="L25" s="142">
        <f>IF(SUM('PMS(input) (2)'!R$22:R$24)&gt;0,'PMS(input) (2)'!$E24*AVERAGE('PMS(input) (2)'!R$22:R$24),0)</f>
        <v>0</v>
      </c>
      <c r="M25" s="142">
        <f>IF(SUM('PMS(input) (2)'!S$22:S$24)&gt;0,'PMS(input) (2)'!$E24*AVERAGE('PMS(input) (2)'!S$22:S$24),0)</f>
        <v>0</v>
      </c>
      <c r="N25" s="142">
        <f>IF(SUM('PMS(input) (2)'!T$22:T$24)&gt;0,'PMS(input) (2)'!$E24*AVERAGE('PMS(input) (2)'!T$22:T$24),0)</f>
        <v>0</v>
      </c>
      <c r="O25" s="142">
        <f>IF(SUM('PMS(input) (2)'!U$22:U$24)&gt;0,'PMS(input) (2)'!$E24*AVERAGE('PMS(input) (2)'!U$22:U$24),0)</f>
        <v>0</v>
      </c>
    </row>
    <row r="26" spans="1:15" ht="17.25" customHeight="1">
      <c r="A26" s="27"/>
      <c r="B26" s="85">
        <v>10</v>
      </c>
      <c r="C26" s="142">
        <f>IF(SUM('PMS(input) (2)'!I$25:I$27)&gt;0,'PMS(input) (2)'!$E25*AVERAGE('PMS(input) (2)'!I$25:I$27),0)</f>
        <v>0</v>
      </c>
      <c r="D26" s="142">
        <f>IF(SUM('PMS(input) (2)'!J$25:J$27)&gt;0,'PMS(input) (2)'!$E25*AVERAGE('PMS(input) (2)'!J$25:J$27),0)</f>
        <v>0</v>
      </c>
      <c r="E26" s="142">
        <f>IF(SUM('PMS(input) (2)'!K$25:K$27)&gt;0,'PMS(input) (2)'!$E25*AVERAGE('PMS(input) (2)'!K$25:K$27),0)</f>
        <v>0</v>
      </c>
      <c r="F26" s="142">
        <f>IF(SUM('PMS(input) (2)'!L$25:L$27)&gt;0,'PMS(input) (2)'!$E25*AVERAGE('PMS(input) (2)'!L$25:L$27),0)</f>
        <v>0</v>
      </c>
      <c r="G26" s="142">
        <f>IF(SUM('PMS(input) (2)'!M$25:M$27)&gt;0,'PMS(input) (2)'!$E25*AVERAGE('PMS(input) (2)'!M$25:M$27),0)</f>
        <v>0</v>
      </c>
      <c r="H26" s="142">
        <f>IF(SUM('PMS(input) (2)'!N$25:N$27)&gt;0,'PMS(input) (2)'!$E25*AVERAGE('PMS(input) (2)'!N$25:N$27),0)</f>
        <v>0</v>
      </c>
      <c r="I26" s="142">
        <f>IF(SUM('PMS(input) (2)'!O$25:O$27)&gt;0,'PMS(input) (2)'!$E25*AVERAGE('PMS(input) (2)'!O$25:O$27),0)</f>
        <v>0</v>
      </c>
      <c r="J26" s="142">
        <f>IF(SUM('PMS(input) (2)'!P$25:P$27)&gt;0,'PMS(input) (2)'!$E25*AVERAGE('PMS(input) (2)'!P$25:P$27),0)</f>
        <v>0</v>
      </c>
      <c r="K26" s="142">
        <f>IF(SUM('PMS(input) (2)'!Q$25:Q$27)&gt;0,'PMS(input) (2)'!$E25*AVERAGE('PMS(input) (2)'!Q$25:Q$27),0)</f>
        <v>0</v>
      </c>
      <c r="L26" s="142">
        <f>IF(SUM('PMS(input) (2)'!R$25:R$27)&gt;0,'PMS(input) (2)'!$E25*AVERAGE('PMS(input) (2)'!R$25:R$27),0)</f>
        <v>0</v>
      </c>
      <c r="M26" s="142">
        <f>IF(SUM('PMS(input) (2)'!S$25:S$27)&gt;0,'PMS(input) (2)'!$E25*AVERAGE('PMS(input) (2)'!S$25:S$27),0)</f>
        <v>0</v>
      </c>
      <c r="N26" s="142">
        <f>IF(SUM('PMS(input) (2)'!T$25:T$27)&gt;0,'PMS(input) (2)'!$E25*AVERAGE('PMS(input) (2)'!T$25:T$27),0)</f>
        <v>0</v>
      </c>
      <c r="O26" s="142">
        <f>IF(SUM('PMS(input) (2)'!U$25:U$27)&gt;0,'PMS(input) (2)'!$E25*AVERAGE('PMS(input) (2)'!U$25:U$27),0)</f>
        <v>0</v>
      </c>
    </row>
    <row r="27" spans="1:15" ht="17.25" customHeight="1">
      <c r="A27" s="27"/>
      <c r="B27" s="85">
        <v>11</v>
      </c>
      <c r="C27" s="142">
        <f>IF(SUM('PMS(input) (2)'!I$25:I$27)&gt;0,'PMS(input) (2)'!$E26*AVERAGE('PMS(input) (2)'!I$25:I$27),0)</f>
        <v>0</v>
      </c>
      <c r="D27" s="142">
        <f>IF(SUM('PMS(input) (2)'!J$25:J$27)&gt;0,'PMS(input) (2)'!$E26*AVERAGE('PMS(input) (2)'!J$25:J$27),0)</f>
        <v>0</v>
      </c>
      <c r="E27" s="142">
        <f>IF(SUM('PMS(input) (2)'!K$25:K$27)&gt;0,'PMS(input) (2)'!$E26*AVERAGE('PMS(input) (2)'!K$25:K$27),0)</f>
        <v>0</v>
      </c>
      <c r="F27" s="142">
        <f>IF(SUM('PMS(input) (2)'!L$25:L$27)&gt;0,'PMS(input) (2)'!$E26*AVERAGE('PMS(input) (2)'!L$25:L$27),0)</f>
        <v>0</v>
      </c>
      <c r="G27" s="142">
        <f>IF(SUM('PMS(input) (2)'!M$25:M$27)&gt;0,'PMS(input) (2)'!$E26*AVERAGE('PMS(input) (2)'!M$25:M$27),0)</f>
        <v>0</v>
      </c>
      <c r="H27" s="142">
        <f>IF(SUM('PMS(input) (2)'!N$25:N$27)&gt;0,'PMS(input) (2)'!$E26*AVERAGE('PMS(input) (2)'!N$25:N$27),0)</f>
        <v>0</v>
      </c>
      <c r="I27" s="142">
        <f>IF(SUM('PMS(input) (2)'!O$25:O$27)&gt;0,'PMS(input) (2)'!$E26*AVERAGE('PMS(input) (2)'!O$25:O$27),0)</f>
        <v>0</v>
      </c>
      <c r="J27" s="142">
        <f>IF(SUM('PMS(input) (2)'!P$25:P$27)&gt;0,'PMS(input) (2)'!$E26*AVERAGE('PMS(input) (2)'!P$25:P$27),0)</f>
        <v>0</v>
      </c>
      <c r="K27" s="142">
        <f>IF(SUM('PMS(input) (2)'!Q$25:Q$27)&gt;0,'PMS(input) (2)'!$E26*AVERAGE('PMS(input) (2)'!Q$25:Q$27),0)</f>
        <v>0</v>
      </c>
      <c r="L27" s="142">
        <f>IF(SUM('PMS(input) (2)'!R$25:R$27)&gt;0,'PMS(input) (2)'!$E26*AVERAGE('PMS(input) (2)'!R$25:R$27),0)</f>
        <v>0</v>
      </c>
      <c r="M27" s="142">
        <f>IF(SUM('PMS(input) (2)'!S$25:S$27)&gt;0,'PMS(input) (2)'!$E26*AVERAGE('PMS(input) (2)'!S$25:S$27),0)</f>
        <v>0</v>
      </c>
      <c r="N27" s="142">
        <f>IF(SUM('PMS(input) (2)'!T$25:T$27)&gt;0,'PMS(input) (2)'!$E26*AVERAGE('PMS(input) (2)'!T$25:T$27),0)</f>
        <v>0</v>
      </c>
      <c r="O27" s="142">
        <f>IF(SUM('PMS(input) (2)'!U$25:U$27)&gt;0,'PMS(input) (2)'!$E26*AVERAGE('PMS(input) (2)'!U$25:U$27),0)</f>
        <v>0</v>
      </c>
    </row>
    <row r="28" spans="1:15" ht="17.25" customHeight="1">
      <c r="A28" s="27"/>
      <c r="B28" s="85">
        <v>12</v>
      </c>
      <c r="C28" s="142">
        <f>IF(SUM('PMS(input) (2)'!I$25:I$27)&gt;0,'PMS(input) (2)'!$E27*AVERAGE('PMS(input) (2)'!I$25:I$27),0)</f>
        <v>0</v>
      </c>
      <c r="D28" s="142">
        <f>IF(SUM('PMS(input) (2)'!J$25:J$27)&gt;0,'PMS(input) (2)'!$E27*AVERAGE('PMS(input) (2)'!J$25:J$27),0)</f>
        <v>0</v>
      </c>
      <c r="E28" s="142">
        <f>IF(SUM('PMS(input) (2)'!K$25:K$27)&gt;0,'PMS(input) (2)'!$E27*AVERAGE('PMS(input) (2)'!K$25:K$27),0)</f>
        <v>0</v>
      </c>
      <c r="F28" s="142">
        <f>IF(SUM('PMS(input) (2)'!L$25:L$27)&gt;0,'PMS(input) (2)'!$E27*AVERAGE('PMS(input) (2)'!L$25:L$27),0)</f>
        <v>0</v>
      </c>
      <c r="G28" s="142">
        <f>IF(SUM('PMS(input) (2)'!M$25:M$27)&gt;0,'PMS(input) (2)'!$E27*AVERAGE('PMS(input) (2)'!M$25:M$27),0)</f>
        <v>0</v>
      </c>
      <c r="H28" s="142">
        <f>IF(SUM('PMS(input) (2)'!N$25:N$27)&gt;0,'PMS(input) (2)'!$E27*AVERAGE('PMS(input) (2)'!N$25:N$27),0)</f>
        <v>0</v>
      </c>
      <c r="I28" s="142">
        <f>IF(SUM('PMS(input) (2)'!O$25:O$27)&gt;0,'PMS(input) (2)'!$E27*AVERAGE('PMS(input) (2)'!O$25:O$27),0)</f>
        <v>0</v>
      </c>
      <c r="J28" s="142">
        <f>IF(SUM('PMS(input) (2)'!P$25:P$27)&gt;0,'PMS(input) (2)'!$E27*AVERAGE('PMS(input) (2)'!P$25:P$27),0)</f>
        <v>0</v>
      </c>
      <c r="K28" s="142">
        <f>IF(SUM('PMS(input) (2)'!Q$25:Q$27)&gt;0,'PMS(input) (2)'!$E27*AVERAGE('PMS(input) (2)'!Q$25:Q$27),0)</f>
        <v>0</v>
      </c>
      <c r="L28" s="142">
        <f>IF(SUM('PMS(input) (2)'!R$25:R$27)&gt;0,'PMS(input) (2)'!$E27*AVERAGE('PMS(input) (2)'!R$25:R$27),0)</f>
        <v>0</v>
      </c>
      <c r="M28" s="142">
        <f>IF(SUM('PMS(input) (2)'!S$25:S$27)&gt;0,'PMS(input) (2)'!$E27*AVERAGE('PMS(input) (2)'!S$25:S$27),0)</f>
        <v>0</v>
      </c>
      <c r="N28" s="142">
        <f>IF(SUM('PMS(input) (2)'!T$25:T$27)&gt;0,'PMS(input) (2)'!$E27*AVERAGE('PMS(input) (2)'!T$25:T$27),0)</f>
        <v>0</v>
      </c>
      <c r="O28" s="142">
        <f>IF(SUM('PMS(input) (2)'!U$25:U$27)&gt;0,'PMS(input) (2)'!$E27*AVERAGE('PMS(input) (2)'!U$25:U$27),0)</f>
        <v>0</v>
      </c>
    </row>
    <row r="29" spans="1:15" ht="17.25" customHeight="1">
      <c r="A29" s="27"/>
      <c r="B29" s="85">
        <v>13</v>
      </c>
      <c r="C29" s="142">
        <f>IF(SUM('PMS(input) (2)'!I$28:I$30)&gt;0,'PMS(input) (2)'!$E28*AVERAGE('PMS(input) (2)'!I$28:I$30),0)</f>
        <v>0</v>
      </c>
      <c r="D29" s="142">
        <f>IF(SUM('PMS(input) (2)'!J$28:J$30)&gt;0,'PMS(input) (2)'!$E28*AVERAGE('PMS(input) (2)'!J$28:J$30),0)</f>
        <v>0</v>
      </c>
      <c r="E29" s="142">
        <f>IF(SUM('PMS(input) (2)'!K$28:K$30)&gt;0,'PMS(input) (2)'!$E28*AVERAGE('PMS(input) (2)'!K$28:K$30),0)</f>
        <v>0</v>
      </c>
      <c r="F29" s="142">
        <f>IF(SUM('PMS(input) (2)'!L$28:L$30)&gt;0,'PMS(input) (2)'!$E28*AVERAGE('PMS(input) (2)'!L$28:L$30),0)</f>
        <v>0</v>
      </c>
      <c r="G29" s="142">
        <f>IF(SUM('PMS(input) (2)'!M$28:M$30)&gt;0,'PMS(input) (2)'!$E28*AVERAGE('PMS(input) (2)'!M$28:M$30),0)</f>
        <v>0</v>
      </c>
      <c r="H29" s="142">
        <f>IF(SUM('PMS(input) (2)'!N$28:N$30)&gt;0,'PMS(input) (2)'!$E28*AVERAGE('PMS(input) (2)'!N$28:N$30),0)</f>
        <v>0</v>
      </c>
      <c r="I29" s="142">
        <f>IF(SUM('PMS(input) (2)'!O$28:O$30)&gt;0,'PMS(input) (2)'!$E28*AVERAGE('PMS(input) (2)'!O$28:O$30),0)</f>
        <v>0</v>
      </c>
      <c r="J29" s="142">
        <f>IF(SUM('PMS(input) (2)'!P$28:P$30)&gt;0,'PMS(input) (2)'!$E28*AVERAGE('PMS(input) (2)'!P$28:P$30),0)</f>
        <v>0</v>
      </c>
      <c r="K29" s="142">
        <f>IF(SUM('PMS(input) (2)'!Q$28:Q$30)&gt;0,'PMS(input) (2)'!$E28*AVERAGE('PMS(input) (2)'!Q$28:Q$30),0)</f>
        <v>0</v>
      </c>
      <c r="L29" s="142">
        <f>IF(SUM('PMS(input) (2)'!R$28:R$30)&gt;0,'PMS(input) (2)'!$E28*AVERAGE('PMS(input) (2)'!R$28:R$30),0)</f>
        <v>0</v>
      </c>
      <c r="M29" s="142">
        <f>IF(SUM('PMS(input) (2)'!S$28:S$30)&gt;0,'PMS(input) (2)'!$E28*AVERAGE('PMS(input) (2)'!S$28:S$30),0)</f>
        <v>0</v>
      </c>
      <c r="N29" s="142">
        <f>IF(SUM('PMS(input) (2)'!T$28:T$30)&gt;0,'PMS(input) (2)'!$E28*AVERAGE('PMS(input) (2)'!T$28:T$30),0)</f>
        <v>0</v>
      </c>
      <c r="O29" s="142">
        <f>IF(SUM('PMS(input) (2)'!U$28:U$30)&gt;0,'PMS(input) (2)'!$E28*AVERAGE('PMS(input) (2)'!U$28:U$30),0)</f>
        <v>0</v>
      </c>
    </row>
    <row r="30" spans="1:15" ht="17.25" customHeight="1">
      <c r="A30" s="27"/>
      <c r="B30" s="85">
        <v>14</v>
      </c>
      <c r="C30" s="142">
        <f>IF(SUM('PMS(input) (2)'!I$28:I$30)&gt;0,'PMS(input) (2)'!$E29*AVERAGE('PMS(input) (2)'!I$28:I$30),0)</f>
        <v>0</v>
      </c>
      <c r="D30" s="142">
        <f>IF(SUM('PMS(input) (2)'!J$28:J$30)&gt;0,'PMS(input) (2)'!$E29*AVERAGE('PMS(input) (2)'!J$28:J$30),0)</f>
        <v>0</v>
      </c>
      <c r="E30" s="142">
        <f>IF(SUM('PMS(input) (2)'!K$28:K$30)&gt;0,'PMS(input) (2)'!$E29*AVERAGE('PMS(input) (2)'!K$28:K$30),0)</f>
        <v>0</v>
      </c>
      <c r="F30" s="142">
        <f>IF(SUM('PMS(input) (2)'!L$28:L$30)&gt;0,'PMS(input) (2)'!$E29*AVERAGE('PMS(input) (2)'!L$28:L$30),0)</f>
        <v>0</v>
      </c>
      <c r="G30" s="142">
        <f>IF(SUM('PMS(input) (2)'!M$28:M$30)&gt;0,'PMS(input) (2)'!$E29*AVERAGE('PMS(input) (2)'!M$28:M$30),0)</f>
        <v>0</v>
      </c>
      <c r="H30" s="142">
        <f>IF(SUM('PMS(input) (2)'!N$28:N$30)&gt;0,'PMS(input) (2)'!$E29*AVERAGE('PMS(input) (2)'!N$28:N$30),0)</f>
        <v>0</v>
      </c>
      <c r="I30" s="142">
        <f>IF(SUM('PMS(input) (2)'!O$28:O$30)&gt;0,'PMS(input) (2)'!$E29*AVERAGE('PMS(input) (2)'!O$28:O$30),0)</f>
        <v>0</v>
      </c>
      <c r="J30" s="142">
        <f>IF(SUM('PMS(input) (2)'!P$28:P$30)&gt;0,'PMS(input) (2)'!$E29*AVERAGE('PMS(input) (2)'!P$28:P$30),0)</f>
        <v>0</v>
      </c>
      <c r="K30" s="142">
        <f>IF(SUM('PMS(input) (2)'!Q$28:Q$30)&gt;0,'PMS(input) (2)'!$E29*AVERAGE('PMS(input) (2)'!Q$28:Q$30),0)</f>
        <v>0</v>
      </c>
      <c r="L30" s="142">
        <f>IF(SUM('PMS(input) (2)'!R$28:R$30)&gt;0,'PMS(input) (2)'!$E29*AVERAGE('PMS(input) (2)'!R$28:R$30),0)</f>
        <v>0</v>
      </c>
      <c r="M30" s="142">
        <f>IF(SUM('PMS(input) (2)'!S$28:S$30)&gt;0,'PMS(input) (2)'!$E29*AVERAGE('PMS(input) (2)'!S$28:S$30),0)</f>
        <v>0</v>
      </c>
      <c r="N30" s="142">
        <f>IF(SUM('PMS(input) (2)'!T$28:T$30)&gt;0,'PMS(input) (2)'!$E29*AVERAGE('PMS(input) (2)'!T$28:T$30),0)</f>
        <v>0</v>
      </c>
      <c r="O30" s="142">
        <f>IF(SUM('PMS(input) (2)'!U$28:U$30)&gt;0,'PMS(input) (2)'!$E29*AVERAGE('PMS(input) (2)'!U$28:U$30),0)</f>
        <v>0</v>
      </c>
    </row>
    <row r="31" spans="1:15" ht="17.25" customHeight="1">
      <c r="A31" s="27"/>
      <c r="B31" s="85">
        <v>15</v>
      </c>
      <c r="C31" s="142">
        <f>IF(SUM('PMS(input) (2)'!I$28:I$30)&gt;0,'PMS(input) (2)'!$E30*AVERAGE('PMS(input) (2)'!I$28:I$30),0)</f>
        <v>0</v>
      </c>
      <c r="D31" s="142">
        <f>IF(SUM('PMS(input) (2)'!J$28:J$30)&gt;0,'PMS(input) (2)'!$E30*AVERAGE('PMS(input) (2)'!J$28:J$30),0)</f>
        <v>0</v>
      </c>
      <c r="E31" s="142">
        <f>IF(SUM('PMS(input) (2)'!K$28:K$30)&gt;0,'PMS(input) (2)'!$E30*AVERAGE('PMS(input) (2)'!K$28:K$30),0)</f>
        <v>0</v>
      </c>
      <c r="F31" s="142">
        <f>IF(SUM('PMS(input) (2)'!L$28:L$30)&gt;0,'PMS(input) (2)'!$E30*AVERAGE('PMS(input) (2)'!L$28:L$30),0)</f>
        <v>0</v>
      </c>
      <c r="G31" s="142">
        <f>IF(SUM('PMS(input) (2)'!M$28:M$30)&gt;0,'PMS(input) (2)'!$E30*AVERAGE('PMS(input) (2)'!M$28:M$30),0)</f>
        <v>0</v>
      </c>
      <c r="H31" s="142">
        <f>IF(SUM('PMS(input) (2)'!N$28:N$30)&gt;0,'PMS(input) (2)'!$E30*AVERAGE('PMS(input) (2)'!N$28:N$30),0)</f>
        <v>0</v>
      </c>
      <c r="I31" s="142">
        <f>IF(SUM('PMS(input) (2)'!O$28:O$30)&gt;0,'PMS(input) (2)'!$E30*AVERAGE('PMS(input) (2)'!O$28:O$30),0)</f>
        <v>0</v>
      </c>
      <c r="J31" s="142">
        <f>IF(SUM('PMS(input) (2)'!P$28:P$30)&gt;0,'PMS(input) (2)'!$E30*AVERAGE('PMS(input) (2)'!P$28:P$30),0)</f>
        <v>0</v>
      </c>
      <c r="K31" s="142">
        <f>IF(SUM('PMS(input) (2)'!Q$28:Q$30)&gt;0,'PMS(input) (2)'!$E30*AVERAGE('PMS(input) (2)'!Q$28:Q$30),0)</f>
        <v>0</v>
      </c>
      <c r="L31" s="142">
        <f>IF(SUM('PMS(input) (2)'!R$28:R$30)&gt;0,'PMS(input) (2)'!$E30*AVERAGE('PMS(input) (2)'!R$28:R$30),0)</f>
        <v>0</v>
      </c>
      <c r="M31" s="142">
        <f>IF(SUM('PMS(input) (2)'!S$28:S$30)&gt;0,'PMS(input) (2)'!$E30*AVERAGE('PMS(input) (2)'!S$28:S$30),0)</f>
        <v>0</v>
      </c>
      <c r="N31" s="142">
        <f>IF(SUM('PMS(input) (2)'!T$28:T$30)&gt;0,'PMS(input) (2)'!$E30*AVERAGE('PMS(input) (2)'!T$28:T$30),0)</f>
        <v>0</v>
      </c>
      <c r="O31" s="142">
        <f>IF(SUM('PMS(input) (2)'!U$28:U$30)&gt;0,'PMS(input) (2)'!$E30*AVERAGE('PMS(input) (2)'!U$28:U$30),0)</f>
        <v>0</v>
      </c>
    </row>
    <row r="32" spans="1:15" ht="17.25" customHeight="1">
      <c r="A32" s="27"/>
      <c r="B32" s="85">
        <v>16</v>
      </c>
      <c r="C32" s="142">
        <f>IF(SUM('PMS(input) (2)'!I$31:I$33)&gt;0,'PMS(input) (2)'!$E31*AVERAGE('PMS(input) (2)'!I$31:I$33),0)</f>
        <v>0</v>
      </c>
      <c r="D32" s="142">
        <f>IF(SUM('PMS(input) (2)'!J$31:J$33)&gt;0,'PMS(input) (2)'!$E31*AVERAGE('PMS(input) (2)'!J$31:J$33),0)</f>
        <v>0</v>
      </c>
      <c r="E32" s="142">
        <f>IF(SUM('PMS(input) (2)'!K$31:K$33)&gt;0,'PMS(input) (2)'!$E31*AVERAGE('PMS(input) (2)'!K$31:K$33),0)</f>
        <v>0</v>
      </c>
      <c r="F32" s="142">
        <f>IF(SUM('PMS(input) (2)'!L$31:L$33)&gt;0,'PMS(input) (2)'!$E31*AVERAGE('PMS(input) (2)'!L$31:L$33),0)</f>
        <v>0</v>
      </c>
      <c r="G32" s="142">
        <f>IF(SUM('PMS(input) (2)'!M$31:M$33)&gt;0,'PMS(input) (2)'!$E31*AVERAGE('PMS(input) (2)'!M$31:M$33),0)</f>
        <v>0</v>
      </c>
      <c r="H32" s="142">
        <f>IF(SUM('PMS(input) (2)'!N$31:N$33)&gt;0,'PMS(input) (2)'!$E31*AVERAGE('PMS(input) (2)'!N$31:N$33),0)</f>
        <v>0</v>
      </c>
      <c r="I32" s="142">
        <f>IF(SUM('PMS(input) (2)'!O$31:O$33)&gt;0,'PMS(input) (2)'!$E31*AVERAGE('PMS(input) (2)'!O$31:O$33),0)</f>
        <v>0</v>
      </c>
      <c r="J32" s="142">
        <f>IF(SUM('PMS(input) (2)'!P$31:P$33)&gt;0,'PMS(input) (2)'!$E31*AVERAGE('PMS(input) (2)'!P$31:P$33),0)</f>
        <v>0</v>
      </c>
      <c r="K32" s="142">
        <f>IF(SUM('PMS(input) (2)'!Q$31:Q$33)&gt;0,'PMS(input) (2)'!$E31*AVERAGE('PMS(input) (2)'!Q$31:Q$33),0)</f>
        <v>0</v>
      </c>
      <c r="L32" s="142">
        <f>IF(SUM('PMS(input) (2)'!R$31:R$33)&gt;0,'PMS(input) (2)'!$E31*AVERAGE('PMS(input) (2)'!R$31:R$33),0)</f>
        <v>0</v>
      </c>
      <c r="M32" s="142">
        <f>IF(SUM('PMS(input) (2)'!S$31:S$33)&gt;0,'PMS(input) (2)'!$E31*AVERAGE('PMS(input) (2)'!S$31:S$33),0)</f>
        <v>0</v>
      </c>
      <c r="N32" s="142">
        <f>IF(SUM('PMS(input) (2)'!T$31:T$33)&gt;0,'PMS(input) (2)'!$E31*AVERAGE('PMS(input) (2)'!T$31:T$33),0)</f>
        <v>0</v>
      </c>
      <c r="O32" s="142">
        <f>IF(SUM('PMS(input) (2)'!U$31:U$33)&gt;0,'PMS(input) (2)'!$E31*AVERAGE('PMS(input) (2)'!U$31:U$33),0)</f>
        <v>0</v>
      </c>
    </row>
    <row r="33" spans="1:15" ht="17.25" customHeight="1">
      <c r="A33" s="27"/>
      <c r="B33" s="85">
        <v>17</v>
      </c>
      <c r="C33" s="142">
        <f>IF(SUM('PMS(input) (2)'!I$31:I$33)&gt;0,'PMS(input) (2)'!$E32*AVERAGE('PMS(input) (2)'!I$31:I$33),0)</f>
        <v>0</v>
      </c>
      <c r="D33" s="142">
        <f>IF(SUM('PMS(input) (2)'!J$31:J$33)&gt;0,'PMS(input) (2)'!$E32*AVERAGE('PMS(input) (2)'!J$31:J$33),0)</f>
        <v>0</v>
      </c>
      <c r="E33" s="142">
        <f>IF(SUM('PMS(input) (2)'!K$31:K$33)&gt;0,'PMS(input) (2)'!$E32*AVERAGE('PMS(input) (2)'!K$31:K$33),0)</f>
        <v>0</v>
      </c>
      <c r="F33" s="142">
        <f>IF(SUM('PMS(input) (2)'!L$31:L$33)&gt;0,'PMS(input) (2)'!$E32*AVERAGE('PMS(input) (2)'!L$31:L$33),0)</f>
        <v>0</v>
      </c>
      <c r="G33" s="142">
        <f>IF(SUM('PMS(input) (2)'!M$31:M$33)&gt;0,'PMS(input) (2)'!$E32*AVERAGE('PMS(input) (2)'!M$31:M$33),0)</f>
        <v>0</v>
      </c>
      <c r="H33" s="142">
        <f>IF(SUM('PMS(input) (2)'!N$31:N$33)&gt;0,'PMS(input) (2)'!$E32*AVERAGE('PMS(input) (2)'!N$31:N$33),0)</f>
        <v>0</v>
      </c>
      <c r="I33" s="142">
        <f>IF(SUM('PMS(input) (2)'!O$31:O$33)&gt;0,'PMS(input) (2)'!$E32*AVERAGE('PMS(input) (2)'!O$31:O$33),0)</f>
        <v>0</v>
      </c>
      <c r="J33" s="142">
        <f>IF(SUM('PMS(input) (2)'!P$31:P$33)&gt;0,'PMS(input) (2)'!$E32*AVERAGE('PMS(input) (2)'!P$31:P$33),0)</f>
        <v>0</v>
      </c>
      <c r="K33" s="142">
        <f>IF(SUM('PMS(input) (2)'!Q$31:Q$33)&gt;0,'PMS(input) (2)'!$E32*AVERAGE('PMS(input) (2)'!Q$31:Q$33),0)</f>
        <v>0</v>
      </c>
      <c r="L33" s="142">
        <f>IF(SUM('PMS(input) (2)'!R$31:R$33)&gt;0,'PMS(input) (2)'!$E32*AVERAGE('PMS(input) (2)'!R$31:R$33),0)</f>
        <v>0</v>
      </c>
      <c r="M33" s="142">
        <f>IF(SUM('PMS(input) (2)'!S$31:S$33)&gt;0,'PMS(input) (2)'!$E32*AVERAGE('PMS(input) (2)'!S$31:S$33),0)</f>
        <v>0</v>
      </c>
      <c r="N33" s="142">
        <f>IF(SUM('PMS(input) (2)'!T$31:T$33)&gt;0,'PMS(input) (2)'!$E32*AVERAGE('PMS(input) (2)'!T$31:T$33),0)</f>
        <v>0</v>
      </c>
      <c r="O33" s="142">
        <f>IF(SUM('PMS(input) (2)'!U$31:U$33)&gt;0,'PMS(input) (2)'!$E32*AVERAGE('PMS(input) (2)'!U$31:U$33),0)</f>
        <v>0</v>
      </c>
    </row>
    <row r="34" spans="1:15" ht="17.25" customHeight="1">
      <c r="A34" s="27"/>
      <c r="B34" s="85">
        <v>18</v>
      </c>
      <c r="C34" s="142">
        <f>IF(SUM('PMS(input) (2)'!I$31:I$33)&gt;0,'PMS(input) (2)'!$E33*AVERAGE('PMS(input) (2)'!I$31:I$33),0)</f>
        <v>0</v>
      </c>
      <c r="D34" s="142">
        <f>IF(SUM('PMS(input) (2)'!J$31:J$33)&gt;0,'PMS(input) (2)'!$E33*AVERAGE('PMS(input) (2)'!J$31:J$33),0)</f>
        <v>0</v>
      </c>
      <c r="E34" s="142">
        <f>IF(SUM('PMS(input) (2)'!K$31:K$33)&gt;0,'PMS(input) (2)'!$E33*AVERAGE('PMS(input) (2)'!K$31:K$33),0)</f>
        <v>0</v>
      </c>
      <c r="F34" s="142">
        <f>IF(SUM('PMS(input) (2)'!L$31:L$33)&gt;0,'PMS(input) (2)'!$E33*AVERAGE('PMS(input) (2)'!L$31:L$33),0)</f>
        <v>0</v>
      </c>
      <c r="G34" s="142">
        <f>IF(SUM('PMS(input) (2)'!M$31:M$33)&gt;0,'PMS(input) (2)'!$E33*AVERAGE('PMS(input) (2)'!M$31:M$33),0)</f>
        <v>0</v>
      </c>
      <c r="H34" s="142">
        <f>IF(SUM('PMS(input) (2)'!N$31:N$33)&gt;0,'PMS(input) (2)'!$E33*AVERAGE('PMS(input) (2)'!N$31:N$33),0)</f>
        <v>0</v>
      </c>
      <c r="I34" s="142">
        <f>IF(SUM('PMS(input) (2)'!O$31:O$33)&gt;0,'PMS(input) (2)'!$E33*AVERAGE('PMS(input) (2)'!O$31:O$33),0)</f>
        <v>0</v>
      </c>
      <c r="J34" s="142">
        <f>IF(SUM('PMS(input) (2)'!P$31:P$33)&gt;0,'PMS(input) (2)'!$E33*AVERAGE('PMS(input) (2)'!P$31:P$33),0)</f>
        <v>0</v>
      </c>
      <c r="K34" s="142">
        <f>IF(SUM('PMS(input) (2)'!Q$31:Q$33)&gt;0,'PMS(input) (2)'!$E33*AVERAGE('PMS(input) (2)'!Q$31:Q$33),0)</f>
        <v>0</v>
      </c>
      <c r="L34" s="142">
        <f>IF(SUM('PMS(input) (2)'!R$31:R$33)&gt;0,'PMS(input) (2)'!$E33*AVERAGE('PMS(input) (2)'!R$31:R$33),0)</f>
        <v>0</v>
      </c>
      <c r="M34" s="142">
        <f>IF(SUM('PMS(input) (2)'!S$31:S$33)&gt;0,'PMS(input) (2)'!$E33*AVERAGE('PMS(input) (2)'!S$31:S$33),0)</f>
        <v>0</v>
      </c>
      <c r="N34" s="142">
        <f>IF(SUM('PMS(input) (2)'!T$31:T$33)&gt;0,'PMS(input) (2)'!$E33*AVERAGE('PMS(input) (2)'!T$31:T$33),0)</f>
        <v>0</v>
      </c>
      <c r="O34" s="142">
        <f>IF(SUM('PMS(input) (2)'!U$31:U$33)&gt;0,'PMS(input) (2)'!$E33*AVERAGE('PMS(input) (2)'!U$31:U$33),0)</f>
        <v>0</v>
      </c>
    </row>
    <row r="35" spans="1:15" ht="17.25" customHeight="1">
      <c r="A35" s="27"/>
      <c r="B35" s="85">
        <v>19</v>
      </c>
      <c r="C35" s="142">
        <f>IF(SUM('PMS(input) (2)'!I$34:I$36)&gt;0,'PMS(input) (2)'!$E34*AVERAGE('PMS(input) (2)'!I$34:I$36),0)</f>
        <v>0</v>
      </c>
      <c r="D35" s="142">
        <f>IF(SUM('PMS(input) (2)'!J$34:J$36)&gt;0,'PMS(input) (2)'!$E34*AVERAGE('PMS(input) (2)'!J$34:J$36),0)</f>
        <v>0</v>
      </c>
      <c r="E35" s="142">
        <f>IF(SUM('PMS(input) (2)'!K$34:K$36)&gt;0,'PMS(input) (2)'!$E34*AVERAGE('PMS(input) (2)'!K$34:K$36),0)</f>
        <v>0</v>
      </c>
      <c r="F35" s="142">
        <f>IF(SUM('PMS(input) (2)'!L$34:L$36)&gt;0,'PMS(input) (2)'!$E34*AVERAGE('PMS(input) (2)'!L$34:L$36),0)</f>
        <v>0</v>
      </c>
      <c r="G35" s="142">
        <f>IF(SUM('PMS(input) (2)'!M$34:M$36)&gt;0,'PMS(input) (2)'!$E34*AVERAGE('PMS(input) (2)'!M$34:M$36),0)</f>
        <v>0</v>
      </c>
      <c r="H35" s="142">
        <f>IF(SUM('PMS(input) (2)'!N$34:N$36)&gt;0,'PMS(input) (2)'!$E34*AVERAGE('PMS(input) (2)'!N$34:N$36),0)</f>
        <v>0</v>
      </c>
      <c r="I35" s="142">
        <f>IF(SUM('PMS(input) (2)'!O$34:O$36)&gt;0,'PMS(input) (2)'!$E34*AVERAGE('PMS(input) (2)'!O$34:O$36),0)</f>
        <v>0</v>
      </c>
      <c r="J35" s="142">
        <f>IF(SUM('PMS(input) (2)'!P$34:P$36)&gt;0,'PMS(input) (2)'!$E34*AVERAGE('PMS(input) (2)'!P$34:P$36),0)</f>
        <v>0</v>
      </c>
      <c r="K35" s="142">
        <f>IF(SUM('PMS(input) (2)'!Q$34:Q$36)&gt;0,'PMS(input) (2)'!$E34*AVERAGE('PMS(input) (2)'!Q$34:Q$36),0)</f>
        <v>0</v>
      </c>
      <c r="L35" s="142">
        <f>IF(SUM('PMS(input) (2)'!R$34:R$36)&gt;0,'PMS(input) (2)'!$E34*AVERAGE('PMS(input) (2)'!R$34:R$36),0)</f>
        <v>0</v>
      </c>
      <c r="M35" s="142">
        <f>IF(SUM('PMS(input) (2)'!S$34:S$36)&gt;0,'PMS(input) (2)'!$E34*AVERAGE('PMS(input) (2)'!S$34:S$36),0)</f>
        <v>0</v>
      </c>
      <c r="N35" s="142">
        <f>IF(SUM('PMS(input) (2)'!T$34:T$36)&gt;0,'PMS(input) (2)'!$E34*AVERAGE('PMS(input) (2)'!T$34:T$36),0)</f>
        <v>0</v>
      </c>
      <c r="O35" s="142">
        <f>IF(SUM('PMS(input) (2)'!U$34:U$36)&gt;0,'PMS(input) (2)'!$E34*AVERAGE('PMS(input) (2)'!U$34:U$36),0)</f>
        <v>0</v>
      </c>
    </row>
    <row r="36" spans="1:15" ht="17.25" customHeight="1">
      <c r="A36" s="27"/>
      <c r="B36" s="85">
        <v>20</v>
      </c>
      <c r="C36" s="142">
        <f>IF(SUM('PMS(input) (2)'!I$34:I$36)&gt;0,'PMS(input) (2)'!$E35*AVERAGE('PMS(input) (2)'!I$34:I$36),0)</f>
        <v>0</v>
      </c>
      <c r="D36" s="142">
        <f>IF(SUM('PMS(input) (2)'!J$34:J$36)&gt;0,'PMS(input) (2)'!$E35*AVERAGE('PMS(input) (2)'!J$34:J$36),0)</f>
        <v>0</v>
      </c>
      <c r="E36" s="142">
        <f>IF(SUM('PMS(input) (2)'!K$34:K$36)&gt;0,'PMS(input) (2)'!$E35*AVERAGE('PMS(input) (2)'!K$34:K$36),0)</f>
        <v>0</v>
      </c>
      <c r="F36" s="142">
        <f>IF(SUM('PMS(input) (2)'!L$34:L$36)&gt;0,'PMS(input) (2)'!$E35*AVERAGE('PMS(input) (2)'!L$34:L$36),0)</f>
        <v>0</v>
      </c>
      <c r="G36" s="142">
        <f>IF(SUM('PMS(input) (2)'!M$34:M$36)&gt;0,'PMS(input) (2)'!$E35*AVERAGE('PMS(input) (2)'!M$34:M$36),0)</f>
        <v>0</v>
      </c>
      <c r="H36" s="142">
        <f>IF(SUM('PMS(input) (2)'!N$34:N$36)&gt;0,'PMS(input) (2)'!$E35*AVERAGE('PMS(input) (2)'!N$34:N$36),0)</f>
        <v>0</v>
      </c>
      <c r="I36" s="142">
        <f>IF(SUM('PMS(input) (2)'!O$34:O$36)&gt;0,'PMS(input) (2)'!$E35*AVERAGE('PMS(input) (2)'!O$34:O$36),0)</f>
        <v>0</v>
      </c>
      <c r="J36" s="142">
        <f>IF(SUM('PMS(input) (2)'!P$34:P$36)&gt;0,'PMS(input) (2)'!$E35*AVERAGE('PMS(input) (2)'!P$34:P$36),0)</f>
        <v>0</v>
      </c>
      <c r="K36" s="142">
        <f>IF(SUM('PMS(input) (2)'!Q$34:Q$36)&gt;0,'PMS(input) (2)'!$E35*AVERAGE('PMS(input) (2)'!Q$34:Q$36),0)</f>
        <v>0</v>
      </c>
      <c r="L36" s="142">
        <f>IF(SUM('PMS(input) (2)'!R$34:R$36)&gt;0,'PMS(input) (2)'!$E35*AVERAGE('PMS(input) (2)'!R$34:R$36),0)</f>
        <v>0</v>
      </c>
      <c r="M36" s="142">
        <f>IF(SUM('PMS(input) (2)'!S$34:S$36)&gt;0,'PMS(input) (2)'!$E35*AVERAGE('PMS(input) (2)'!S$34:S$36),0)</f>
        <v>0</v>
      </c>
      <c r="N36" s="142">
        <f>IF(SUM('PMS(input) (2)'!T$34:T$36)&gt;0,'PMS(input) (2)'!$E35*AVERAGE('PMS(input) (2)'!T$34:T$36),0)</f>
        <v>0</v>
      </c>
      <c r="O36" s="142">
        <f>IF(SUM('PMS(input) (2)'!U$34:U$36)&gt;0,'PMS(input) (2)'!$E35*AVERAGE('PMS(input) (2)'!U$34:U$36),0)</f>
        <v>0</v>
      </c>
    </row>
    <row r="37" spans="1:15" ht="17.25" customHeight="1">
      <c r="A37" s="27"/>
      <c r="B37" s="85">
        <v>21</v>
      </c>
      <c r="C37" s="142">
        <f>IF(SUM('PMS(input) (2)'!I$34:I$36)&gt;0,'PMS(input) (2)'!$E36*AVERAGE('PMS(input) (2)'!I$34:I$36),0)</f>
        <v>0</v>
      </c>
      <c r="D37" s="142">
        <f>IF(SUM('PMS(input) (2)'!J$34:J$36)&gt;0,'PMS(input) (2)'!$E36*AVERAGE('PMS(input) (2)'!J$34:J$36),0)</f>
        <v>0</v>
      </c>
      <c r="E37" s="142">
        <f>IF(SUM('PMS(input) (2)'!K$34:K$36)&gt;0,'PMS(input) (2)'!$E36*AVERAGE('PMS(input) (2)'!K$34:K$36),0)</f>
        <v>0</v>
      </c>
      <c r="F37" s="142">
        <f>IF(SUM('PMS(input) (2)'!L$34:L$36)&gt;0,'PMS(input) (2)'!$E36*AVERAGE('PMS(input) (2)'!L$34:L$36),0)</f>
        <v>0</v>
      </c>
      <c r="G37" s="142">
        <f>IF(SUM('PMS(input) (2)'!M$34:M$36)&gt;0,'PMS(input) (2)'!$E36*AVERAGE('PMS(input) (2)'!M$34:M$36),0)</f>
        <v>0</v>
      </c>
      <c r="H37" s="142">
        <f>IF(SUM('PMS(input) (2)'!N$34:N$36)&gt;0,'PMS(input) (2)'!$E36*AVERAGE('PMS(input) (2)'!N$34:N$36),0)</f>
        <v>0</v>
      </c>
      <c r="I37" s="142">
        <f>IF(SUM('PMS(input) (2)'!O$34:O$36)&gt;0,'PMS(input) (2)'!$E36*AVERAGE('PMS(input) (2)'!O$34:O$36),0)</f>
        <v>0</v>
      </c>
      <c r="J37" s="142">
        <f>IF(SUM('PMS(input) (2)'!P$34:P$36)&gt;0,'PMS(input) (2)'!$E36*AVERAGE('PMS(input) (2)'!P$34:P$36),0)</f>
        <v>0</v>
      </c>
      <c r="K37" s="142">
        <f>IF(SUM('PMS(input) (2)'!Q$34:Q$36)&gt;0,'PMS(input) (2)'!$E36*AVERAGE('PMS(input) (2)'!Q$34:Q$36),0)</f>
        <v>0</v>
      </c>
      <c r="L37" s="142">
        <f>IF(SUM('PMS(input) (2)'!R$34:R$36)&gt;0,'PMS(input) (2)'!$E36*AVERAGE('PMS(input) (2)'!R$34:R$36),0)</f>
        <v>0</v>
      </c>
      <c r="M37" s="142">
        <f>IF(SUM('PMS(input) (2)'!S$34:S$36)&gt;0,'PMS(input) (2)'!$E36*AVERAGE('PMS(input) (2)'!S$34:S$36),0)</f>
        <v>0</v>
      </c>
      <c r="N37" s="142">
        <f>IF(SUM('PMS(input) (2)'!T$34:T$36)&gt;0,'PMS(input) (2)'!$E36*AVERAGE('PMS(input) (2)'!T$34:T$36),0)</f>
        <v>0</v>
      </c>
      <c r="O37" s="142">
        <f>IF(SUM('PMS(input) (2)'!U$34:U$36)&gt;0,'PMS(input) (2)'!$E36*AVERAGE('PMS(input) (2)'!U$34:U$36),0)</f>
        <v>0</v>
      </c>
    </row>
    <row r="38" spans="1:15" ht="17.25" customHeight="1">
      <c r="A38" s="27"/>
      <c r="B38" s="85">
        <v>22</v>
      </c>
      <c r="C38" s="142">
        <f>IF(SUM('PMS(input) (2)'!I$37:I$39)&gt;0,'PMS(input) (2)'!$E37*AVERAGE('PMS(input) (2)'!I$37:I$39),0)</f>
        <v>0</v>
      </c>
      <c r="D38" s="142">
        <f>IF(SUM('PMS(input) (2)'!J$37:J$39)&gt;0,'PMS(input) (2)'!$E37*AVERAGE('PMS(input) (2)'!J$37:J$39),0)</f>
        <v>0</v>
      </c>
      <c r="E38" s="142">
        <f>IF(SUM('PMS(input) (2)'!K$37:K$39)&gt;0,'PMS(input) (2)'!$E37*AVERAGE('PMS(input) (2)'!K$37:K$39),0)</f>
        <v>0</v>
      </c>
      <c r="F38" s="142">
        <f>IF(SUM('PMS(input) (2)'!L$37:L$39)&gt;0,'PMS(input) (2)'!$E37*AVERAGE('PMS(input) (2)'!L$37:L$39),0)</f>
        <v>0</v>
      </c>
      <c r="G38" s="142">
        <f>IF(SUM('PMS(input) (2)'!M$37:M$39)&gt;0,'PMS(input) (2)'!$E37*AVERAGE('PMS(input) (2)'!M$37:M$39),0)</f>
        <v>0</v>
      </c>
      <c r="H38" s="142">
        <f>IF(SUM('PMS(input) (2)'!N$37:N$39)&gt;0,'PMS(input) (2)'!$E37*AVERAGE('PMS(input) (2)'!N$37:N$39),0)</f>
        <v>0</v>
      </c>
      <c r="I38" s="142">
        <f>IF(SUM('PMS(input) (2)'!O$37:O$39)&gt;0,'PMS(input) (2)'!$E37*AVERAGE('PMS(input) (2)'!O$37:O$39),0)</f>
        <v>0</v>
      </c>
      <c r="J38" s="142">
        <f>IF(SUM('PMS(input) (2)'!P$37:P$39)&gt;0,'PMS(input) (2)'!$E37*AVERAGE('PMS(input) (2)'!P$37:P$39),0)</f>
        <v>0</v>
      </c>
      <c r="K38" s="142">
        <f>IF(SUM('PMS(input) (2)'!Q$37:Q$39)&gt;0,'PMS(input) (2)'!$E37*AVERAGE('PMS(input) (2)'!Q$37:Q$39),0)</f>
        <v>0</v>
      </c>
      <c r="L38" s="142">
        <f>IF(SUM('PMS(input) (2)'!R$37:R$39)&gt;0,'PMS(input) (2)'!$E37*AVERAGE('PMS(input) (2)'!R$37:R$39),0)</f>
        <v>0</v>
      </c>
      <c r="M38" s="142">
        <f>IF(SUM('PMS(input) (2)'!S$37:S$39)&gt;0,'PMS(input) (2)'!$E37*AVERAGE('PMS(input) (2)'!S$37:S$39),0)</f>
        <v>0</v>
      </c>
      <c r="N38" s="142">
        <f>IF(SUM('PMS(input) (2)'!T$37:T$39)&gt;0,'PMS(input) (2)'!$E37*AVERAGE('PMS(input) (2)'!T$37:T$39),0)</f>
        <v>0</v>
      </c>
      <c r="O38" s="142">
        <f>IF(SUM('PMS(input) (2)'!U$37:U$39)&gt;0,'PMS(input) (2)'!$E37*AVERAGE('PMS(input) (2)'!U$37:U$39),0)</f>
        <v>0</v>
      </c>
    </row>
    <row r="39" spans="1:15" ht="17.25" customHeight="1">
      <c r="A39" s="27"/>
      <c r="B39" s="85">
        <v>23</v>
      </c>
      <c r="C39" s="142">
        <f>IF(SUM('PMS(input) (2)'!I$37:I$39)&gt;0,'PMS(input) (2)'!$E38*AVERAGE('PMS(input) (2)'!I$37:I$39),0)</f>
        <v>0</v>
      </c>
      <c r="D39" s="142">
        <f>IF(SUM('PMS(input) (2)'!J$37:J$39)&gt;0,'PMS(input) (2)'!$E38*AVERAGE('PMS(input) (2)'!J$37:J$39),0)</f>
        <v>0</v>
      </c>
      <c r="E39" s="142">
        <f>IF(SUM('PMS(input) (2)'!K$37:K$39)&gt;0,'PMS(input) (2)'!$E38*AVERAGE('PMS(input) (2)'!K$37:K$39),0)</f>
        <v>0</v>
      </c>
      <c r="F39" s="142">
        <f>IF(SUM('PMS(input) (2)'!L$37:L$39)&gt;0,'PMS(input) (2)'!$E38*AVERAGE('PMS(input) (2)'!L$37:L$39),0)</f>
        <v>0</v>
      </c>
      <c r="G39" s="142">
        <f>IF(SUM('PMS(input) (2)'!M$37:M$39)&gt;0,'PMS(input) (2)'!$E38*AVERAGE('PMS(input) (2)'!M$37:M$39),0)</f>
        <v>0</v>
      </c>
      <c r="H39" s="142">
        <f>IF(SUM('PMS(input) (2)'!N$37:N$39)&gt;0,'PMS(input) (2)'!$E38*AVERAGE('PMS(input) (2)'!N$37:N$39),0)</f>
        <v>0</v>
      </c>
      <c r="I39" s="142">
        <f>IF(SUM('PMS(input) (2)'!O$37:O$39)&gt;0,'PMS(input) (2)'!$E38*AVERAGE('PMS(input) (2)'!O$37:O$39),0)</f>
        <v>0</v>
      </c>
      <c r="J39" s="142">
        <f>IF(SUM('PMS(input) (2)'!P$37:P$39)&gt;0,'PMS(input) (2)'!$E38*AVERAGE('PMS(input) (2)'!P$37:P$39),0)</f>
        <v>0</v>
      </c>
      <c r="K39" s="142">
        <f>IF(SUM('PMS(input) (2)'!Q$37:Q$39)&gt;0,'PMS(input) (2)'!$E38*AVERAGE('PMS(input) (2)'!Q$37:Q$39),0)</f>
        <v>0</v>
      </c>
      <c r="L39" s="142">
        <f>IF(SUM('PMS(input) (2)'!R$37:R$39)&gt;0,'PMS(input) (2)'!$E38*AVERAGE('PMS(input) (2)'!R$37:R$39),0)</f>
        <v>0</v>
      </c>
      <c r="M39" s="142">
        <f>IF(SUM('PMS(input) (2)'!S$37:S$39)&gt;0,'PMS(input) (2)'!$E38*AVERAGE('PMS(input) (2)'!S$37:S$39),0)</f>
        <v>0</v>
      </c>
      <c r="N39" s="142">
        <f>IF(SUM('PMS(input) (2)'!T$37:T$39)&gt;0,'PMS(input) (2)'!$E38*AVERAGE('PMS(input) (2)'!T$37:T$39),0)</f>
        <v>0</v>
      </c>
      <c r="O39" s="142">
        <f>IF(SUM('PMS(input) (2)'!U$37:U$39)&gt;0,'PMS(input) (2)'!$E38*AVERAGE('PMS(input) (2)'!U$37:U$39),0)</f>
        <v>0</v>
      </c>
    </row>
    <row r="40" spans="1:15" ht="17.25" customHeight="1">
      <c r="A40" s="27"/>
      <c r="B40" s="85">
        <v>24</v>
      </c>
      <c r="C40" s="142">
        <f>IF(SUM('PMS(input) (2)'!I$37:I$39)&gt;0,'PMS(input) (2)'!$E39*AVERAGE('PMS(input) (2)'!I$37:I$39),0)</f>
        <v>0</v>
      </c>
      <c r="D40" s="142">
        <f>IF(SUM('PMS(input) (2)'!J$37:J$39)&gt;0,'PMS(input) (2)'!$E39*AVERAGE('PMS(input) (2)'!J$37:J$39),0)</f>
        <v>0</v>
      </c>
      <c r="E40" s="142">
        <f>IF(SUM('PMS(input) (2)'!K$37:K$39)&gt;0,'PMS(input) (2)'!$E39*AVERAGE('PMS(input) (2)'!K$37:K$39),0)</f>
        <v>0</v>
      </c>
      <c r="F40" s="142">
        <f>IF(SUM('PMS(input) (2)'!L$37:L$39)&gt;0,'PMS(input) (2)'!$E39*AVERAGE('PMS(input) (2)'!L$37:L$39),0)</f>
        <v>0</v>
      </c>
      <c r="G40" s="142">
        <f>IF(SUM('PMS(input) (2)'!M$37:M$39)&gt;0,'PMS(input) (2)'!$E39*AVERAGE('PMS(input) (2)'!M$37:M$39),0)</f>
        <v>0</v>
      </c>
      <c r="H40" s="142">
        <f>IF(SUM('PMS(input) (2)'!N$37:N$39)&gt;0,'PMS(input) (2)'!$E39*AVERAGE('PMS(input) (2)'!N$37:N$39),0)</f>
        <v>0</v>
      </c>
      <c r="I40" s="142">
        <f>IF(SUM('PMS(input) (2)'!O$37:O$39)&gt;0,'PMS(input) (2)'!$E39*AVERAGE('PMS(input) (2)'!O$37:O$39),0)</f>
        <v>0</v>
      </c>
      <c r="J40" s="142">
        <f>IF(SUM('PMS(input) (2)'!P$37:P$39)&gt;0,'PMS(input) (2)'!$E39*AVERAGE('PMS(input) (2)'!P$37:P$39),0)</f>
        <v>0</v>
      </c>
      <c r="K40" s="142">
        <f>IF(SUM('PMS(input) (2)'!Q$37:Q$39)&gt;0,'PMS(input) (2)'!$E39*AVERAGE('PMS(input) (2)'!Q$37:Q$39),0)</f>
        <v>0</v>
      </c>
      <c r="L40" s="142">
        <f>IF(SUM('PMS(input) (2)'!R$37:R$39)&gt;0,'PMS(input) (2)'!$E39*AVERAGE('PMS(input) (2)'!R$37:R$39),0)</f>
        <v>0</v>
      </c>
      <c r="M40" s="142">
        <f>IF(SUM('PMS(input) (2)'!S$37:S$39)&gt;0,'PMS(input) (2)'!$E39*AVERAGE('PMS(input) (2)'!S$37:S$39),0)</f>
        <v>0</v>
      </c>
      <c r="N40" s="142">
        <f>IF(SUM('PMS(input) (2)'!T$37:T$39)&gt;0,'PMS(input) (2)'!$E39*AVERAGE('PMS(input) (2)'!T$37:T$39),0)</f>
        <v>0</v>
      </c>
      <c r="O40" s="142">
        <f>IF(SUM('PMS(input) (2)'!U$37:U$39)&gt;0,'PMS(input) (2)'!$E39*AVERAGE('PMS(input) (2)'!U$37:U$39),0)</f>
        <v>0</v>
      </c>
    </row>
    <row r="41" spans="1:15" ht="17.25" customHeight="1">
      <c r="A41" s="27"/>
      <c r="B41" s="85">
        <v>25</v>
      </c>
      <c r="C41" s="142">
        <f>IF(SUM('PMS(input) (2)'!I$40:I$42)&gt;0,'PMS(input) (2)'!$E40*AVERAGE('PMS(input) (2)'!I$40:I$42),0)</f>
        <v>0</v>
      </c>
      <c r="D41" s="142">
        <f>IF(SUM('PMS(input) (2)'!J$40:J$42)&gt;0,'PMS(input) (2)'!$E40*AVERAGE('PMS(input) (2)'!J$40:J$42),0)</f>
        <v>0</v>
      </c>
      <c r="E41" s="142">
        <f>IF(SUM('PMS(input) (2)'!K$40:K$42)&gt;0,'PMS(input) (2)'!$E40*AVERAGE('PMS(input) (2)'!K$40:K$42),0)</f>
        <v>0</v>
      </c>
      <c r="F41" s="142">
        <f>IF(SUM('PMS(input) (2)'!L$40:L$42)&gt;0,'PMS(input) (2)'!$E40*AVERAGE('PMS(input) (2)'!L$40:L$42),0)</f>
        <v>0</v>
      </c>
      <c r="G41" s="142">
        <f>IF(SUM('PMS(input) (2)'!M$40:M$42)&gt;0,'PMS(input) (2)'!$E40*AVERAGE('PMS(input) (2)'!M$40:M$42),0)</f>
        <v>0</v>
      </c>
      <c r="H41" s="142">
        <f>IF(SUM('PMS(input) (2)'!N$40:N$42)&gt;0,'PMS(input) (2)'!$E40*AVERAGE('PMS(input) (2)'!N$40:N$42),0)</f>
        <v>0</v>
      </c>
      <c r="I41" s="142">
        <f>IF(SUM('PMS(input) (2)'!O$40:O$42)&gt;0,'PMS(input) (2)'!$E40*AVERAGE('PMS(input) (2)'!O$40:O$42),0)</f>
        <v>0</v>
      </c>
      <c r="J41" s="142">
        <f>IF(SUM('PMS(input) (2)'!P$40:P$42)&gt;0,'PMS(input) (2)'!$E40*AVERAGE('PMS(input) (2)'!P$40:P$42),0)</f>
        <v>0</v>
      </c>
      <c r="K41" s="142">
        <f>IF(SUM('PMS(input) (2)'!Q$40:Q$42)&gt;0,'PMS(input) (2)'!$E40*AVERAGE('PMS(input) (2)'!Q$40:Q$42),0)</f>
        <v>0</v>
      </c>
      <c r="L41" s="142">
        <f>IF(SUM('PMS(input) (2)'!R$40:R$42)&gt;0,'PMS(input) (2)'!$E40*AVERAGE('PMS(input) (2)'!R$40:R$42),0)</f>
        <v>0</v>
      </c>
      <c r="M41" s="142">
        <f>IF(SUM('PMS(input) (2)'!S$40:S$42)&gt;0,'PMS(input) (2)'!$E40*AVERAGE('PMS(input) (2)'!S$40:S$42),0)</f>
        <v>0</v>
      </c>
      <c r="N41" s="142">
        <f>IF(SUM('PMS(input) (2)'!T$40:T$42)&gt;0,'PMS(input) (2)'!$E40*AVERAGE('PMS(input) (2)'!T$40:T$42),0)</f>
        <v>0</v>
      </c>
      <c r="O41" s="142">
        <f>IF(SUM('PMS(input) (2)'!U$40:U$42)&gt;0,'PMS(input) (2)'!$E40*AVERAGE('PMS(input) (2)'!U$40:U$42),0)</f>
        <v>0</v>
      </c>
    </row>
    <row r="42" spans="1:15" ht="17.25" customHeight="1">
      <c r="A42" s="27"/>
      <c r="B42" s="85">
        <v>26</v>
      </c>
      <c r="C42" s="142">
        <f>IF(SUM('PMS(input) (2)'!I$40:I$42)&gt;0,'PMS(input) (2)'!$E41*AVERAGE('PMS(input) (2)'!I$40:I$42),0)</f>
        <v>0</v>
      </c>
      <c r="D42" s="142">
        <f>IF(SUM('PMS(input) (2)'!J$40:J$42)&gt;0,'PMS(input) (2)'!$E41*AVERAGE('PMS(input) (2)'!J$40:J$42),0)</f>
        <v>0</v>
      </c>
      <c r="E42" s="142">
        <f>IF(SUM('PMS(input) (2)'!K$40:K$42)&gt;0,'PMS(input) (2)'!$E41*AVERAGE('PMS(input) (2)'!K$40:K$42),0)</f>
        <v>0</v>
      </c>
      <c r="F42" s="142">
        <f>IF(SUM('PMS(input) (2)'!L$40:L$42)&gt;0,'PMS(input) (2)'!$E41*AVERAGE('PMS(input) (2)'!L$40:L$42),0)</f>
        <v>0</v>
      </c>
      <c r="G42" s="142">
        <f>IF(SUM('PMS(input) (2)'!M$40:M$42)&gt;0,'PMS(input) (2)'!$E41*AVERAGE('PMS(input) (2)'!M$40:M$42),0)</f>
        <v>0</v>
      </c>
      <c r="H42" s="142">
        <f>IF(SUM('PMS(input) (2)'!N$40:N$42)&gt;0,'PMS(input) (2)'!$E41*AVERAGE('PMS(input) (2)'!N$40:N$42),0)</f>
        <v>0</v>
      </c>
      <c r="I42" s="142">
        <f>IF(SUM('PMS(input) (2)'!O$40:O$42)&gt;0,'PMS(input) (2)'!$E41*AVERAGE('PMS(input) (2)'!O$40:O$42),0)</f>
        <v>0</v>
      </c>
      <c r="J42" s="142">
        <f>IF(SUM('PMS(input) (2)'!P$40:P$42)&gt;0,'PMS(input) (2)'!$E41*AVERAGE('PMS(input) (2)'!P$40:P$42),0)</f>
        <v>0</v>
      </c>
      <c r="K42" s="142">
        <f>IF(SUM('PMS(input) (2)'!Q$40:Q$42)&gt;0,'PMS(input) (2)'!$E41*AVERAGE('PMS(input) (2)'!Q$40:Q$42),0)</f>
        <v>0</v>
      </c>
      <c r="L42" s="142">
        <f>IF(SUM('PMS(input) (2)'!R$40:R$42)&gt;0,'PMS(input) (2)'!$E41*AVERAGE('PMS(input) (2)'!R$40:R$42),0)</f>
        <v>0</v>
      </c>
      <c r="M42" s="142">
        <f>IF(SUM('PMS(input) (2)'!S$40:S$42)&gt;0,'PMS(input) (2)'!$E41*AVERAGE('PMS(input) (2)'!S$40:S$42),0)</f>
        <v>0</v>
      </c>
      <c r="N42" s="142">
        <f>IF(SUM('PMS(input) (2)'!T$40:T$42)&gt;0,'PMS(input) (2)'!$E41*AVERAGE('PMS(input) (2)'!T$40:T$42),0)</f>
        <v>0</v>
      </c>
      <c r="O42" s="142">
        <f>IF(SUM('PMS(input) (2)'!U$40:U$42)&gt;0,'PMS(input) (2)'!$E41*AVERAGE('PMS(input) (2)'!U$40:U$42),0)</f>
        <v>0</v>
      </c>
    </row>
    <row r="43" spans="1:15" ht="17.25" customHeight="1">
      <c r="A43" s="27"/>
      <c r="B43" s="85">
        <v>27</v>
      </c>
      <c r="C43" s="142">
        <f>IF(SUM('PMS(input) (2)'!I$40:I$42)&gt;0,'PMS(input) (2)'!$E42*AVERAGE('PMS(input) (2)'!I$40:I$42),0)</f>
        <v>0</v>
      </c>
      <c r="D43" s="142">
        <f>IF(SUM('PMS(input) (2)'!J$40:J$42)&gt;0,'PMS(input) (2)'!$E42*AVERAGE('PMS(input) (2)'!J$40:J$42),0)</f>
        <v>0</v>
      </c>
      <c r="E43" s="142">
        <f>IF(SUM('PMS(input) (2)'!K$40:K$42)&gt;0,'PMS(input) (2)'!$E42*AVERAGE('PMS(input) (2)'!K$40:K$42),0)</f>
        <v>0</v>
      </c>
      <c r="F43" s="142">
        <f>IF(SUM('PMS(input) (2)'!L$40:L$42)&gt;0,'PMS(input) (2)'!$E42*AVERAGE('PMS(input) (2)'!L$40:L$42),0)</f>
        <v>0</v>
      </c>
      <c r="G43" s="142">
        <f>IF(SUM('PMS(input) (2)'!M$40:M$42)&gt;0,'PMS(input) (2)'!$E42*AVERAGE('PMS(input) (2)'!M$40:M$42),0)</f>
        <v>0</v>
      </c>
      <c r="H43" s="142">
        <f>IF(SUM('PMS(input) (2)'!N$40:N$42)&gt;0,'PMS(input) (2)'!$E42*AVERAGE('PMS(input) (2)'!N$40:N$42),0)</f>
        <v>0</v>
      </c>
      <c r="I43" s="142">
        <f>IF(SUM('PMS(input) (2)'!O$40:O$42)&gt;0,'PMS(input) (2)'!$E42*AVERAGE('PMS(input) (2)'!O$40:O$42),0)</f>
        <v>0</v>
      </c>
      <c r="J43" s="142">
        <f>IF(SUM('PMS(input) (2)'!P$40:P$42)&gt;0,'PMS(input) (2)'!$E42*AVERAGE('PMS(input) (2)'!P$40:P$42),0)</f>
        <v>0</v>
      </c>
      <c r="K43" s="142">
        <f>IF(SUM('PMS(input) (2)'!Q$40:Q$42)&gt;0,'PMS(input) (2)'!$E42*AVERAGE('PMS(input) (2)'!Q$40:Q$42),0)</f>
        <v>0</v>
      </c>
      <c r="L43" s="142">
        <f>IF(SUM('PMS(input) (2)'!R$40:R$42)&gt;0,'PMS(input) (2)'!$E42*AVERAGE('PMS(input) (2)'!R$40:R$42),0)</f>
        <v>0</v>
      </c>
      <c r="M43" s="142">
        <f>IF(SUM('PMS(input) (2)'!S$40:S$42)&gt;0,'PMS(input) (2)'!$E42*AVERAGE('PMS(input) (2)'!S$40:S$42),0)</f>
        <v>0</v>
      </c>
      <c r="N43" s="142">
        <f>IF(SUM('PMS(input) (2)'!T$40:T$42)&gt;0,'PMS(input) (2)'!$E42*AVERAGE('PMS(input) (2)'!T$40:T$42),0)</f>
        <v>0</v>
      </c>
      <c r="O43" s="142">
        <f>IF(SUM('PMS(input) (2)'!U$40:U$42)&gt;0,'PMS(input) (2)'!$E42*AVERAGE('PMS(input) (2)'!U$40:U$42),0)</f>
        <v>0</v>
      </c>
    </row>
    <row r="44" spans="1:15" ht="17.25" customHeight="1">
      <c r="A44" s="27"/>
      <c r="B44" s="85">
        <v>28</v>
      </c>
      <c r="C44" s="142">
        <f>IF(SUM('PMS(input) (2)'!I$43:I$45)&gt;0,'PMS(input) (2)'!$E43*AVERAGE('PMS(input) (2)'!I$43:I$45),0)</f>
        <v>0</v>
      </c>
      <c r="D44" s="142">
        <f>IF(SUM('PMS(input) (2)'!J$43:J$45)&gt;0,'PMS(input) (2)'!$E43*AVERAGE('PMS(input) (2)'!J$43:J$45),0)</f>
        <v>0</v>
      </c>
      <c r="E44" s="142">
        <f>IF(SUM('PMS(input) (2)'!K$43:K$45)&gt;0,'PMS(input) (2)'!$E43*AVERAGE('PMS(input) (2)'!K$43:K$45),0)</f>
        <v>0</v>
      </c>
      <c r="F44" s="142">
        <f>IF(SUM('PMS(input) (2)'!L$43:L$45)&gt;0,'PMS(input) (2)'!$E43*AVERAGE('PMS(input) (2)'!L$43:L$45),0)</f>
        <v>0</v>
      </c>
      <c r="G44" s="142">
        <f>IF(SUM('PMS(input) (2)'!M$43:M$45)&gt;0,'PMS(input) (2)'!$E43*AVERAGE('PMS(input) (2)'!M$43:M$45),0)</f>
        <v>0</v>
      </c>
      <c r="H44" s="142">
        <f>IF(SUM('PMS(input) (2)'!N$43:N$45)&gt;0,'PMS(input) (2)'!$E43*AVERAGE('PMS(input) (2)'!N$43:N$45),0)</f>
        <v>0</v>
      </c>
      <c r="I44" s="142">
        <f>IF(SUM('PMS(input) (2)'!O$43:O$45)&gt;0,'PMS(input) (2)'!$E43*AVERAGE('PMS(input) (2)'!O$43:O$45),0)</f>
        <v>0</v>
      </c>
      <c r="J44" s="142">
        <f>IF(SUM('PMS(input) (2)'!P$43:P$45)&gt;0,'PMS(input) (2)'!$E43*AVERAGE('PMS(input) (2)'!P$43:P$45),0)</f>
        <v>0</v>
      </c>
      <c r="K44" s="142">
        <f>IF(SUM('PMS(input) (2)'!Q$43:Q$45)&gt;0,'PMS(input) (2)'!$E43*AVERAGE('PMS(input) (2)'!Q$43:Q$45),0)</f>
        <v>0</v>
      </c>
      <c r="L44" s="142">
        <f>IF(SUM('PMS(input) (2)'!R$43:R$45)&gt;0,'PMS(input) (2)'!$E43*AVERAGE('PMS(input) (2)'!R$43:R$45),0)</f>
        <v>0</v>
      </c>
      <c r="M44" s="142">
        <f>IF(SUM('PMS(input) (2)'!S$43:S$45)&gt;0,'PMS(input) (2)'!$E43*AVERAGE('PMS(input) (2)'!S$43:S$45),0)</f>
        <v>0</v>
      </c>
      <c r="N44" s="142">
        <f>IF(SUM('PMS(input) (2)'!T$43:T$45)&gt;0,'PMS(input) (2)'!$E43*AVERAGE('PMS(input) (2)'!T$43:T$45),0)</f>
        <v>0</v>
      </c>
      <c r="O44" s="142">
        <f>IF(SUM('PMS(input) (2)'!U$43:U$45)&gt;0,'PMS(input) (2)'!$E43*AVERAGE('PMS(input) (2)'!U$43:U$45),0)</f>
        <v>0</v>
      </c>
    </row>
    <row r="45" spans="1:15" ht="17.25" customHeight="1">
      <c r="A45" s="27"/>
      <c r="B45" s="85">
        <v>29</v>
      </c>
      <c r="C45" s="142">
        <f>IF(SUM('PMS(input) (2)'!I$43:I$45)&gt;0,'PMS(input) (2)'!$E44*AVERAGE('PMS(input) (2)'!I$43:I$45),0)</f>
        <v>0</v>
      </c>
      <c r="D45" s="142">
        <f>IF(SUM('PMS(input) (2)'!J$43:J$45)&gt;0,'PMS(input) (2)'!$E44*AVERAGE('PMS(input) (2)'!J$43:J$45),0)</f>
        <v>0</v>
      </c>
      <c r="E45" s="142">
        <f>IF(SUM('PMS(input) (2)'!K$43:K$45)&gt;0,'PMS(input) (2)'!$E44*AVERAGE('PMS(input) (2)'!K$43:K$45),0)</f>
        <v>0</v>
      </c>
      <c r="F45" s="142">
        <f>IF(SUM('PMS(input) (2)'!L$43:L$45)&gt;0,'PMS(input) (2)'!$E44*AVERAGE('PMS(input) (2)'!L$43:L$45),0)</f>
        <v>0</v>
      </c>
      <c r="G45" s="142">
        <f>IF(SUM('PMS(input) (2)'!M$43:M$45)&gt;0,'PMS(input) (2)'!$E44*AVERAGE('PMS(input) (2)'!M$43:M$45),0)</f>
        <v>0</v>
      </c>
      <c r="H45" s="142">
        <f>IF(SUM('PMS(input) (2)'!N$43:N$45)&gt;0,'PMS(input) (2)'!$E44*AVERAGE('PMS(input) (2)'!N$43:N$45),0)</f>
        <v>0</v>
      </c>
      <c r="I45" s="142">
        <f>IF(SUM('PMS(input) (2)'!O$43:O$45)&gt;0,'PMS(input) (2)'!$E44*AVERAGE('PMS(input) (2)'!O$43:O$45),0)</f>
        <v>0</v>
      </c>
      <c r="J45" s="142">
        <f>IF(SUM('PMS(input) (2)'!P$43:P$45)&gt;0,'PMS(input) (2)'!$E44*AVERAGE('PMS(input) (2)'!P$43:P$45),0)</f>
        <v>0</v>
      </c>
      <c r="K45" s="142">
        <f>IF(SUM('PMS(input) (2)'!Q$43:Q$45)&gt;0,'PMS(input) (2)'!$E44*AVERAGE('PMS(input) (2)'!Q$43:Q$45),0)</f>
        <v>0</v>
      </c>
      <c r="L45" s="142">
        <f>IF(SUM('PMS(input) (2)'!R$43:R$45)&gt;0,'PMS(input) (2)'!$E44*AVERAGE('PMS(input) (2)'!R$43:R$45),0)</f>
        <v>0</v>
      </c>
      <c r="M45" s="142">
        <f>IF(SUM('PMS(input) (2)'!S$43:S$45)&gt;0,'PMS(input) (2)'!$E44*AVERAGE('PMS(input) (2)'!S$43:S$45),0)</f>
        <v>0</v>
      </c>
      <c r="N45" s="142">
        <f>IF(SUM('PMS(input) (2)'!T$43:T$45)&gt;0,'PMS(input) (2)'!$E44*AVERAGE('PMS(input) (2)'!T$43:T$45),0)</f>
        <v>0</v>
      </c>
      <c r="O45" s="142">
        <f>IF(SUM('PMS(input) (2)'!U$43:U$45)&gt;0,'PMS(input) (2)'!$E44*AVERAGE('PMS(input) (2)'!U$43:U$45),0)</f>
        <v>0</v>
      </c>
    </row>
    <row r="46" spans="1:15" ht="17.25" customHeight="1">
      <c r="A46" s="27"/>
      <c r="B46" s="85">
        <v>30</v>
      </c>
      <c r="C46" s="142">
        <f>IF(SUM('PMS(input) (2)'!I$43:I$45)&gt;0,'PMS(input) (2)'!$E45*AVERAGE('PMS(input) (2)'!I$43:I$45),0)</f>
        <v>0</v>
      </c>
      <c r="D46" s="142">
        <f>IF(SUM('PMS(input) (2)'!J$43:J$45)&gt;0,'PMS(input) (2)'!$E45*AVERAGE('PMS(input) (2)'!J$43:J$45),0)</f>
        <v>0</v>
      </c>
      <c r="E46" s="142">
        <f>IF(SUM('PMS(input) (2)'!K$43:K$45)&gt;0,'PMS(input) (2)'!$E45*AVERAGE('PMS(input) (2)'!K$43:K$45),0)</f>
        <v>0</v>
      </c>
      <c r="F46" s="142">
        <f>IF(SUM('PMS(input) (2)'!L$43:L$45)&gt;0,'PMS(input) (2)'!$E45*AVERAGE('PMS(input) (2)'!L$43:L$45),0)</f>
        <v>0</v>
      </c>
      <c r="G46" s="142">
        <f>IF(SUM('PMS(input) (2)'!M$43:M$45)&gt;0,'PMS(input) (2)'!$E45*AVERAGE('PMS(input) (2)'!M$43:M$45),0)</f>
        <v>0</v>
      </c>
      <c r="H46" s="142">
        <f>IF(SUM('PMS(input) (2)'!N$43:N$45)&gt;0,'PMS(input) (2)'!$E45*AVERAGE('PMS(input) (2)'!N$43:N$45),0)</f>
        <v>0</v>
      </c>
      <c r="I46" s="142">
        <f>IF(SUM('PMS(input) (2)'!O$43:O$45)&gt;0,'PMS(input) (2)'!$E45*AVERAGE('PMS(input) (2)'!O$43:O$45),0)</f>
        <v>0</v>
      </c>
      <c r="J46" s="142">
        <f>IF(SUM('PMS(input) (2)'!P$43:P$45)&gt;0,'PMS(input) (2)'!$E45*AVERAGE('PMS(input) (2)'!P$43:P$45),0)</f>
        <v>0</v>
      </c>
      <c r="K46" s="142">
        <f>IF(SUM('PMS(input) (2)'!Q$43:Q$45)&gt;0,'PMS(input) (2)'!$E45*AVERAGE('PMS(input) (2)'!Q$43:Q$45),0)</f>
        <v>0</v>
      </c>
      <c r="L46" s="142">
        <f>IF(SUM('PMS(input) (2)'!R$43:R$45)&gt;0,'PMS(input) (2)'!$E45*AVERAGE('PMS(input) (2)'!R$43:R$45),0)</f>
        <v>0</v>
      </c>
      <c r="M46" s="142">
        <f>IF(SUM('PMS(input) (2)'!S$43:S$45)&gt;0,'PMS(input) (2)'!$E45*AVERAGE('PMS(input) (2)'!S$43:S$45),0)</f>
        <v>0</v>
      </c>
      <c r="N46" s="142">
        <f>IF(SUM('PMS(input) (2)'!T$43:T$45)&gt;0,'PMS(input) (2)'!$E45*AVERAGE('PMS(input) (2)'!T$43:T$45),0)</f>
        <v>0</v>
      </c>
      <c r="O46" s="142">
        <f>IF(SUM('PMS(input) (2)'!U$43:U$45)&gt;0,'PMS(input) (2)'!$E45*AVERAGE('PMS(input) (2)'!U$43:U$45),0)</f>
        <v>0</v>
      </c>
    </row>
    <row r="47" spans="1:15" ht="17.25" customHeight="1">
      <c r="A47" s="27"/>
      <c r="B47" s="85">
        <v>31</v>
      </c>
      <c r="C47" s="142">
        <f>IF(SUM('PMS(input) (2)'!I$46:I$48)&gt;0,'PMS(input) (2)'!$E46*AVERAGE('PMS(input) (2)'!I$46:I$48),0)</f>
        <v>0</v>
      </c>
      <c r="D47" s="142">
        <f>IF(SUM('PMS(input) (2)'!J$46:J$48)&gt;0,'PMS(input) (2)'!$E46*AVERAGE('PMS(input) (2)'!J$46:J$48),0)</f>
        <v>0</v>
      </c>
      <c r="E47" s="142">
        <f>IF(SUM('PMS(input) (2)'!K$46:K$48)&gt;0,'PMS(input) (2)'!$E46*AVERAGE('PMS(input) (2)'!K$46:K$48),0)</f>
        <v>0</v>
      </c>
      <c r="F47" s="142">
        <f>IF(SUM('PMS(input) (2)'!L$46:L$48)&gt;0,'PMS(input) (2)'!$E46*AVERAGE('PMS(input) (2)'!L$46:L$48),0)</f>
        <v>0</v>
      </c>
      <c r="G47" s="142">
        <f>IF(SUM('PMS(input) (2)'!M$46:M$48)&gt;0,'PMS(input) (2)'!$E46*AVERAGE('PMS(input) (2)'!M$46:M$48),0)</f>
        <v>0</v>
      </c>
      <c r="H47" s="142">
        <f>IF(SUM('PMS(input) (2)'!N$46:N$48)&gt;0,'PMS(input) (2)'!$E46*AVERAGE('PMS(input) (2)'!N$46:N$48),0)</f>
        <v>0</v>
      </c>
      <c r="I47" s="142">
        <f>IF(SUM('PMS(input) (2)'!O$46:O$48)&gt;0,'PMS(input) (2)'!$E46*AVERAGE('PMS(input) (2)'!O$46:O$48),0)</f>
        <v>0</v>
      </c>
      <c r="J47" s="142">
        <f>IF(SUM('PMS(input) (2)'!P$46:P$48)&gt;0,'PMS(input) (2)'!$E46*AVERAGE('PMS(input) (2)'!P$46:P$48),0)</f>
        <v>0</v>
      </c>
      <c r="K47" s="142">
        <f>IF(SUM('PMS(input) (2)'!Q$46:Q$48)&gt;0,'PMS(input) (2)'!$E46*AVERAGE('PMS(input) (2)'!Q$46:Q$48),0)</f>
        <v>0</v>
      </c>
      <c r="L47" s="142">
        <f>IF(SUM('PMS(input) (2)'!R$46:R$48)&gt;0,'PMS(input) (2)'!$E46*AVERAGE('PMS(input) (2)'!R$46:R$48),0)</f>
        <v>0</v>
      </c>
      <c r="M47" s="142">
        <f>IF(SUM('PMS(input) (2)'!S$46:S$48)&gt;0,'PMS(input) (2)'!$E46*AVERAGE('PMS(input) (2)'!S$46:S$48),0)</f>
        <v>0</v>
      </c>
      <c r="N47" s="142">
        <f>IF(SUM('PMS(input) (2)'!T$46:T$48)&gt;0,'PMS(input) (2)'!$E46*AVERAGE('PMS(input) (2)'!T$46:T$48),0)</f>
        <v>0</v>
      </c>
      <c r="O47" s="142">
        <f>IF(SUM('PMS(input) (2)'!U$46:U$48)&gt;0,'PMS(input) (2)'!$E46*AVERAGE('PMS(input) (2)'!U$46:U$48),0)</f>
        <v>0</v>
      </c>
    </row>
    <row r="48" spans="1:15" ht="17.25" customHeight="1">
      <c r="A48" s="27"/>
      <c r="B48" s="85">
        <v>32</v>
      </c>
      <c r="C48" s="142">
        <f>IF(SUM('PMS(input) (2)'!I$46:I$48)&gt;0,'PMS(input) (2)'!$E47*AVERAGE('PMS(input) (2)'!I$46:I$48),0)</f>
        <v>0</v>
      </c>
      <c r="D48" s="142">
        <f>IF(SUM('PMS(input) (2)'!J$46:J$48)&gt;0,'PMS(input) (2)'!$E47*AVERAGE('PMS(input) (2)'!J$46:J$48),0)</f>
        <v>0</v>
      </c>
      <c r="E48" s="142">
        <f>IF(SUM('PMS(input) (2)'!K$46:K$48)&gt;0,'PMS(input) (2)'!$E47*AVERAGE('PMS(input) (2)'!K$46:K$48),0)</f>
        <v>0</v>
      </c>
      <c r="F48" s="142">
        <f>IF(SUM('PMS(input) (2)'!L$46:L$48)&gt;0,'PMS(input) (2)'!$E47*AVERAGE('PMS(input) (2)'!L$46:L$48),0)</f>
        <v>0</v>
      </c>
      <c r="G48" s="142">
        <f>IF(SUM('PMS(input) (2)'!M$46:M$48)&gt;0,'PMS(input) (2)'!$E47*AVERAGE('PMS(input) (2)'!M$46:M$48),0)</f>
        <v>0</v>
      </c>
      <c r="H48" s="142">
        <f>IF(SUM('PMS(input) (2)'!N$46:N$48)&gt;0,'PMS(input) (2)'!$E47*AVERAGE('PMS(input) (2)'!N$46:N$48),0)</f>
        <v>0</v>
      </c>
      <c r="I48" s="142">
        <f>IF(SUM('PMS(input) (2)'!O$46:O$48)&gt;0,'PMS(input) (2)'!$E47*AVERAGE('PMS(input) (2)'!O$46:O$48),0)</f>
        <v>0</v>
      </c>
      <c r="J48" s="142">
        <f>IF(SUM('PMS(input) (2)'!P$46:P$48)&gt;0,'PMS(input) (2)'!$E47*AVERAGE('PMS(input) (2)'!P$46:P$48),0)</f>
        <v>0</v>
      </c>
      <c r="K48" s="142">
        <f>IF(SUM('PMS(input) (2)'!Q$46:Q$48)&gt;0,'PMS(input) (2)'!$E47*AVERAGE('PMS(input) (2)'!Q$46:Q$48),0)</f>
        <v>0</v>
      </c>
      <c r="L48" s="142">
        <f>IF(SUM('PMS(input) (2)'!R$46:R$48)&gt;0,'PMS(input) (2)'!$E47*AVERAGE('PMS(input) (2)'!R$46:R$48),0)</f>
        <v>0</v>
      </c>
      <c r="M48" s="142">
        <f>IF(SUM('PMS(input) (2)'!S$46:S$48)&gt;0,'PMS(input) (2)'!$E47*AVERAGE('PMS(input) (2)'!S$46:S$48),0)</f>
        <v>0</v>
      </c>
      <c r="N48" s="142">
        <f>IF(SUM('PMS(input) (2)'!T$46:T$48)&gt;0,'PMS(input) (2)'!$E47*AVERAGE('PMS(input) (2)'!T$46:T$48),0)</f>
        <v>0</v>
      </c>
      <c r="O48" s="142">
        <f>IF(SUM('PMS(input) (2)'!U$46:U$48)&gt;0,'PMS(input) (2)'!$E47*AVERAGE('PMS(input) (2)'!U$46:U$48),0)</f>
        <v>0</v>
      </c>
    </row>
    <row r="49" spans="1:15" ht="17.25" customHeight="1">
      <c r="A49" s="27"/>
      <c r="B49" s="85">
        <v>33</v>
      </c>
      <c r="C49" s="142">
        <f>IF(SUM('PMS(input) (2)'!I$46:I$48)&gt;0,'PMS(input) (2)'!$E48*AVERAGE('PMS(input) (2)'!I$46:I$48),0)</f>
        <v>0</v>
      </c>
      <c r="D49" s="142">
        <f>IF(SUM('PMS(input) (2)'!J$46:J$48)&gt;0,'PMS(input) (2)'!$E48*AVERAGE('PMS(input) (2)'!J$46:J$48),0)</f>
        <v>0</v>
      </c>
      <c r="E49" s="142">
        <f>IF(SUM('PMS(input) (2)'!K$46:K$48)&gt;0,'PMS(input) (2)'!$E48*AVERAGE('PMS(input) (2)'!K$46:K$48),0)</f>
        <v>0</v>
      </c>
      <c r="F49" s="142">
        <f>IF(SUM('PMS(input) (2)'!L$46:L$48)&gt;0,'PMS(input) (2)'!$E48*AVERAGE('PMS(input) (2)'!L$46:L$48),0)</f>
        <v>0</v>
      </c>
      <c r="G49" s="142">
        <f>IF(SUM('PMS(input) (2)'!M$46:M$48)&gt;0,'PMS(input) (2)'!$E48*AVERAGE('PMS(input) (2)'!M$46:M$48),0)</f>
        <v>0</v>
      </c>
      <c r="H49" s="142">
        <f>IF(SUM('PMS(input) (2)'!N$46:N$48)&gt;0,'PMS(input) (2)'!$E48*AVERAGE('PMS(input) (2)'!N$46:N$48),0)</f>
        <v>0</v>
      </c>
      <c r="I49" s="142">
        <f>IF(SUM('PMS(input) (2)'!O$46:O$48)&gt;0,'PMS(input) (2)'!$E48*AVERAGE('PMS(input) (2)'!O$46:O$48),0)</f>
        <v>0</v>
      </c>
      <c r="J49" s="142">
        <f>IF(SUM('PMS(input) (2)'!P$46:P$48)&gt;0,'PMS(input) (2)'!$E48*AVERAGE('PMS(input) (2)'!P$46:P$48),0)</f>
        <v>0</v>
      </c>
      <c r="K49" s="142">
        <f>IF(SUM('PMS(input) (2)'!Q$46:Q$48)&gt;0,'PMS(input) (2)'!$E48*AVERAGE('PMS(input) (2)'!Q$46:Q$48),0)</f>
        <v>0</v>
      </c>
      <c r="L49" s="142">
        <f>IF(SUM('PMS(input) (2)'!R$46:R$48)&gt;0,'PMS(input) (2)'!$E48*AVERAGE('PMS(input) (2)'!R$46:R$48),0)</f>
        <v>0</v>
      </c>
      <c r="M49" s="142">
        <f>IF(SUM('PMS(input) (2)'!S$46:S$48)&gt;0,'PMS(input) (2)'!$E48*AVERAGE('PMS(input) (2)'!S$46:S$48),0)</f>
        <v>0</v>
      </c>
      <c r="N49" s="142">
        <f>IF(SUM('PMS(input) (2)'!T$46:T$48)&gt;0,'PMS(input) (2)'!$E48*AVERAGE('PMS(input) (2)'!T$46:T$48),0)</f>
        <v>0</v>
      </c>
      <c r="O49" s="142">
        <f>IF(SUM('PMS(input) (2)'!U$46:U$48)&gt;0,'PMS(input) (2)'!$E48*AVERAGE('PMS(input) (2)'!U$46:U$48),0)</f>
        <v>0</v>
      </c>
    </row>
    <row r="50" spans="1:15" ht="17.25" customHeight="1">
      <c r="A50" s="27"/>
      <c r="B50" s="85">
        <v>34</v>
      </c>
      <c r="C50" s="142">
        <f>IF(SUM('PMS(input) (2)'!I$49:I$51)&gt;0,'PMS(input) (2)'!$E49*AVERAGE('PMS(input) (2)'!I$49:I$51),0)</f>
        <v>0</v>
      </c>
      <c r="D50" s="142">
        <f>IF(SUM('PMS(input) (2)'!J$49:J$51)&gt;0,'PMS(input) (2)'!$E49*AVERAGE('PMS(input) (2)'!J$49:J$51),0)</f>
        <v>0</v>
      </c>
      <c r="E50" s="142">
        <f>IF(SUM('PMS(input) (2)'!K$49:K$51)&gt;0,'PMS(input) (2)'!$E49*AVERAGE('PMS(input) (2)'!K$49:K$51),0)</f>
        <v>0</v>
      </c>
      <c r="F50" s="142">
        <f>IF(SUM('PMS(input) (2)'!L$49:L$51)&gt;0,'PMS(input) (2)'!$E49*AVERAGE('PMS(input) (2)'!L$49:L$51),0)</f>
        <v>0</v>
      </c>
      <c r="G50" s="142">
        <f>IF(SUM('PMS(input) (2)'!M$49:M$51)&gt;0,'PMS(input) (2)'!$E49*AVERAGE('PMS(input) (2)'!M$49:M$51),0)</f>
        <v>0</v>
      </c>
      <c r="H50" s="142">
        <f>IF(SUM('PMS(input) (2)'!N$49:N$51)&gt;0,'PMS(input) (2)'!$E49*AVERAGE('PMS(input) (2)'!N$49:N$51),0)</f>
        <v>0</v>
      </c>
      <c r="I50" s="142">
        <f>IF(SUM('PMS(input) (2)'!O$49:O$51)&gt;0,'PMS(input) (2)'!$E49*AVERAGE('PMS(input) (2)'!O$49:O$51),0)</f>
        <v>0</v>
      </c>
      <c r="J50" s="142">
        <f>IF(SUM('PMS(input) (2)'!P$49:P$51)&gt;0,'PMS(input) (2)'!$E49*AVERAGE('PMS(input) (2)'!P$49:P$51),0)</f>
        <v>0</v>
      </c>
      <c r="K50" s="142">
        <f>IF(SUM('PMS(input) (2)'!Q$49:Q$51)&gt;0,'PMS(input) (2)'!$E49*AVERAGE('PMS(input) (2)'!Q$49:Q$51),0)</f>
        <v>0</v>
      </c>
      <c r="L50" s="142">
        <f>IF(SUM('PMS(input) (2)'!R$49:R$51)&gt;0,'PMS(input) (2)'!$E49*AVERAGE('PMS(input) (2)'!R$49:R$51),0)</f>
        <v>0</v>
      </c>
      <c r="M50" s="142">
        <f>IF(SUM('PMS(input) (2)'!S$49:S$51)&gt;0,'PMS(input) (2)'!$E49*AVERAGE('PMS(input) (2)'!S$49:S$51),0)</f>
        <v>0</v>
      </c>
      <c r="N50" s="142">
        <f>IF(SUM('PMS(input) (2)'!T$49:T$51)&gt;0,'PMS(input) (2)'!$E49*AVERAGE('PMS(input) (2)'!T$49:T$51),0)</f>
        <v>0</v>
      </c>
      <c r="O50" s="142">
        <f>IF(SUM('PMS(input) (2)'!U$49:U$51)&gt;0,'PMS(input) (2)'!$E49*AVERAGE('PMS(input) (2)'!U$49:U$51),0)</f>
        <v>0</v>
      </c>
    </row>
    <row r="51" spans="1:15" ht="17.25" customHeight="1">
      <c r="A51" s="27"/>
      <c r="B51" s="85">
        <v>35</v>
      </c>
      <c r="C51" s="142">
        <f>IF(SUM('PMS(input) (2)'!I$49:I$51)&gt;0,'PMS(input) (2)'!$E50*AVERAGE('PMS(input) (2)'!I$49:I$51),0)</f>
        <v>0</v>
      </c>
      <c r="D51" s="142">
        <f>IF(SUM('PMS(input) (2)'!J$49:J$51)&gt;0,'PMS(input) (2)'!$E50*AVERAGE('PMS(input) (2)'!J$49:J$51),0)</f>
        <v>0</v>
      </c>
      <c r="E51" s="142">
        <f>IF(SUM('PMS(input) (2)'!K$49:K$51)&gt;0,'PMS(input) (2)'!$E50*AVERAGE('PMS(input) (2)'!K$49:K$51),0)</f>
        <v>0</v>
      </c>
      <c r="F51" s="142">
        <f>IF(SUM('PMS(input) (2)'!L$49:L$51)&gt;0,'PMS(input) (2)'!$E50*AVERAGE('PMS(input) (2)'!L$49:L$51),0)</f>
        <v>0</v>
      </c>
      <c r="G51" s="142">
        <f>IF(SUM('PMS(input) (2)'!M$49:M$51)&gt;0,'PMS(input) (2)'!$E50*AVERAGE('PMS(input) (2)'!M$49:M$51),0)</f>
        <v>0</v>
      </c>
      <c r="H51" s="142">
        <f>IF(SUM('PMS(input) (2)'!N$49:N$51)&gt;0,'PMS(input) (2)'!$E50*AVERAGE('PMS(input) (2)'!N$49:N$51),0)</f>
        <v>0</v>
      </c>
      <c r="I51" s="142">
        <f>IF(SUM('PMS(input) (2)'!O$49:O$51)&gt;0,'PMS(input) (2)'!$E50*AVERAGE('PMS(input) (2)'!O$49:O$51),0)</f>
        <v>0</v>
      </c>
      <c r="J51" s="142">
        <f>IF(SUM('PMS(input) (2)'!P$49:P$51)&gt;0,'PMS(input) (2)'!$E50*AVERAGE('PMS(input) (2)'!P$49:P$51),0)</f>
        <v>0</v>
      </c>
      <c r="K51" s="142">
        <f>IF(SUM('PMS(input) (2)'!Q$49:Q$51)&gt;0,'PMS(input) (2)'!$E50*AVERAGE('PMS(input) (2)'!Q$49:Q$51),0)</f>
        <v>0</v>
      </c>
      <c r="L51" s="142">
        <f>IF(SUM('PMS(input) (2)'!R$49:R$51)&gt;0,'PMS(input) (2)'!$E50*AVERAGE('PMS(input) (2)'!R$49:R$51),0)</f>
        <v>0</v>
      </c>
      <c r="M51" s="142">
        <f>IF(SUM('PMS(input) (2)'!S$49:S$51)&gt;0,'PMS(input) (2)'!$E50*AVERAGE('PMS(input) (2)'!S$49:S$51),0)</f>
        <v>0</v>
      </c>
      <c r="N51" s="142">
        <f>IF(SUM('PMS(input) (2)'!T$49:T$51)&gt;0,'PMS(input) (2)'!$E50*AVERAGE('PMS(input) (2)'!T$49:T$51),0)</f>
        <v>0</v>
      </c>
      <c r="O51" s="142">
        <f>IF(SUM('PMS(input) (2)'!U$49:U$51)&gt;0,'PMS(input) (2)'!$E50*AVERAGE('PMS(input) (2)'!U$49:U$51),0)</f>
        <v>0</v>
      </c>
    </row>
    <row r="52" spans="1:15" ht="17.25" customHeight="1">
      <c r="A52" s="27"/>
      <c r="B52" s="85">
        <v>36</v>
      </c>
      <c r="C52" s="142">
        <f>IF(SUM('PMS(input) (2)'!I$49:I$51)&gt;0,'PMS(input) (2)'!$E51*AVERAGE('PMS(input) (2)'!I$49:I$51),0)</f>
        <v>0</v>
      </c>
      <c r="D52" s="142">
        <f>IF(SUM('PMS(input) (2)'!J$49:J$51)&gt;0,'PMS(input) (2)'!$E51*AVERAGE('PMS(input) (2)'!J$49:J$51),0)</f>
        <v>0</v>
      </c>
      <c r="E52" s="142">
        <f>IF(SUM('PMS(input) (2)'!K$49:K$51)&gt;0,'PMS(input) (2)'!$E51*AVERAGE('PMS(input) (2)'!K$49:K$51),0)</f>
        <v>0</v>
      </c>
      <c r="F52" s="142">
        <f>IF(SUM('PMS(input) (2)'!L$49:L$51)&gt;0,'PMS(input) (2)'!$E51*AVERAGE('PMS(input) (2)'!L$49:L$51),0)</f>
        <v>0</v>
      </c>
      <c r="G52" s="142">
        <f>IF(SUM('PMS(input) (2)'!M$49:M$51)&gt;0,'PMS(input) (2)'!$E51*AVERAGE('PMS(input) (2)'!M$49:M$51),0)</f>
        <v>0</v>
      </c>
      <c r="H52" s="142">
        <f>IF(SUM('PMS(input) (2)'!N$49:N$51)&gt;0,'PMS(input) (2)'!$E51*AVERAGE('PMS(input) (2)'!N$49:N$51),0)</f>
        <v>0</v>
      </c>
      <c r="I52" s="142">
        <f>IF(SUM('PMS(input) (2)'!O$49:O$51)&gt;0,'PMS(input) (2)'!$E51*AVERAGE('PMS(input) (2)'!O$49:O$51),0)</f>
        <v>0</v>
      </c>
      <c r="J52" s="142">
        <f>IF(SUM('PMS(input) (2)'!P$49:P$51)&gt;0,'PMS(input) (2)'!$E51*AVERAGE('PMS(input) (2)'!P$49:P$51),0)</f>
        <v>0</v>
      </c>
      <c r="K52" s="142">
        <f>IF(SUM('PMS(input) (2)'!Q$49:Q$51)&gt;0,'PMS(input) (2)'!$E51*AVERAGE('PMS(input) (2)'!Q$49:Q$51),0)</f>
        <v>0</v>
      </c>
      <c r="L52" s="142">
        <f>IF(SUM('PMS(input) (2)'!R$49:R$51)&gt;0,'PMS(input) (2)'!$E51*AVERAGE('PMS(input) (2)'!R$49:R$51),0)</f>
        <v>0</v>
      </c>
      <c r="M52" s="142">
        <f>IF(SUM('PMS(input) (2)'!S$49:S$51)&gt;0,'PMS(input) (2)'!$E51*AVERAGE('PMS(input) (2)'!S$49:S$51),0)</f>
        <v>0</v>
      </c>
      <c r="N52" s="142">
        <f>IF(SUM('PMS(input) (2)'!T$49:T$51)&gt;0,'PMS(input) (2)'!$E51*AVERAGE('PMS(input) (2)'!T$49:T$51),0)</f>
        <v>0</v>
      </c>
      <c r="O52" s="142">
        <f>IF(SUM('PMS(input) (2)'!U$49:U$51)&gt;0,'PMS(input) (2)'!$E51*AVERAGE('PMS(input) (2)'!U$49:U$51),0)</f>
        <v>0</v>
      </c>
    </row>
    <row r="53" spans="1:15" ht="17.25" customHeight="1">
      <c r="A53" s="27"/>
      <c r="B53" s="85">
        <v>37</v>
      </c>
      <c r="C53" s="142">
        <f>IF(SUM('PMS(input) (2)'!I$52:I$54)&gt;0,'PMS(input) (2)'!$E52*AVERAGE('PMS(input) (2)'!I$52:I$54),0)</f>
        <v>0</v>
      </c>
      <c r="D53" s="142">
        <f>IF(SUM('PMS(input) (2)'!J$52:J$54)&gt;0,'PMS(input) (2)'!$E52*AVERAGE('PMS(input) (2)'!J$52:J$54),0)</f>
        <v>0</v>
      </c>
      <c r="E53" s="142">
        <f>IF(SUM('PMS(input) (2)'!K$52:K$54)&gt;0,'PMS(input) (2)'!$E52*AVERAGE('PMS(input) (2)'!K$52:K$54),0)</f>
        <v>0</v>
      </c>
      <c r="F53" s="142">
        <f>IF(SUM('PMS(input) (2)'!L$52:L$54)&gt;0,'PMS(input) (2)'!$E52*AVERAGE('PMS(input) (2)'!L$52:L$54),0)</f>
        <v>0</v>
      </c>
      <c r="G53" s="142">
        <f>IF(SUM('PMS(input) (2)'!M$52:M$54)&gt;0,'PMS(input) (2)'!$E52*AVERAGE('PMS(input) (2)'!M$52:M$54),0)</f>
        <v>0</v>
      </c>
      <c r="H53" s="142">
        <f>IF(SUM('PMS(input) (2)'!N$52:N$54)&gt;0,'PMS(input) (2)'!$E52*AVERAGE('PMS(input) (2)'!N$52:N$54),0)</f>
        <v>0</v>
      </c>
      <c r="I53" s="142">
        <f>IF(SUM('PMS(input) (2)'!O$52:O$54)&gt;0,'PMS(input) (2)'!$E52*AVERAGE('PMS(input) (2)'!O$52:O$54),0)</f>
        <v>0</v>
      </c>
      <c r="J53" s="142">
        <f>IF(SUM('PMS(input) (2)'!P$52:P$54)&gt;0,'PMS(input) (2)'!$E52*AVERAGE('PMS(input) (2)'!P$52:P$54),0)</f>
        <v>0</v>
      </c>
      <c r="K53" s="142">
        <f>IF(SUM('PMS(input) (2)'!Q$52:Q$54)&gt;0,'PMS(input) (2)'!$E52*AVERAGE('PMS(input) (2)'!Q$52:Q$54),0)</f>
        <v>0</v>
      </c>
      <c r="L53" s="142">
        <f>IF(SUM('PMS(input) (2)'!R$52:R$54)&gt;0,'PMS(input) (2)'!$E52*AVERAGE('PMS(input) (2)'!R$52:R$54),0)</f>
        <v>0</v>
      </c>
      <c r="M53" s="142">
        <f>IF(SUM('PMS(input) (2)'!S$52:S$54)&gt;0,'PMS(input) (2)'!$E52*AVERAGE('PMS(input) (2)'!S$52:S$54),0)</f>
        <v>0</v>
      </c>
      <c r="N53" s="142">
        <f>IF(SUM('PMS(input) (2)'!T$52:T$54)&gt;0,'PMS(input) (2)'!$E52*AVERAGE('PMS(input) (2)'!T$52:T$54),0)</f>
        <v>0</v>
      </c>
      <c r="O53" s="142">
        <f>IF(SUM('PMS(input) (2)'!U$52:U$54)&gt;0,'PMS(input) (2)'!$E52*AVERAGE('PMS(input) (2)'!U$52:U$54),0)</f>
        <v>0</v>
      </c>
    </row>
    <row r="54" spans="1:15" ht="17.25" customHeight="1">
      <c r="A54" s="27"/>
      <c r="B54" s="85">
        <v>38</v>
      </c>
      <c r="C54" s="142">
        <f>IF(SUM('PMS(input) (2)'!I$52:I$54)&gt;0,'PMS(input) (2)'!$E53*AVERAGE('PMS(input) (2)'!I$52:I$54),0)</f>
        <v>0</v>
      </c>
      <c r="D54" s="142">
        <f>IF(SUM('PMS(input) (2)'!J$52:J$54)&gt;0,'PMS(input) (2)'!$E53*AVERAGE('PMS(input) (2)'!J$52:J$54),0)</f>
        <v>0</v>
      </c>
      <c r="E54" s="142">
        <f>IF(SUM('PMS(input) (2)'!K$52:K$54)&gt;0,'PMS(input) (2)'!$E53*AVERAGE('PMS(input) (2)'!K$52:K$54),0)</f>
        <v>0</v>
      </c>
      <c r="F54" s="142">
        <f>IF(SUM('PMS(input) (2)'!L$52:L$54)&gt;0,'PMS(input) (2)'!$E53*AVERAGE('PMS(input) (2)'!L$52:L$54),0)</f>
        <v>0</v>
      </c>
      <c r="G54" s="142">
        <f>IF(SUM('PMS(input) (2)'!M$52:M$54)&gt;0,'PMS(input) (2)'!$E53*AVERAGE('PMS(input) (2)'!M$52:M$54),0)</f>
        <v>0</v>
      </c>
      <c r="H54" s="142">
        <f>IF(SUM('PMS(input) (2)'!N$52:N$54)&gt;0,'PMS(input) (2)'!$E53*AVERAGE('PMS(input) (2)'!N$52:N$54),0)</f>
        <v>0</v>
      </c>
      <c r="I54" s="142">
        <f>IF(SUM('PMS(input) (2)'!O$52:O$54)&gt;0,'PMS(input) (2)'!$E53*AVERAGE('PMS(input) (2)'!O$52:O$54),0)</f>
        <v>0</v>
      </c>
      <c r="J54" s="142">
        <f>IF(SUM('PMS(input) (2)'!P$52:P$54)&gt;0,'PMS(input) (2)'!$E53*AVERAGE('PMS(input) (2)'!P$52:P$54),0)</f>
        <v>0</v>
      </c>
      <c r="K54" s="142">
        <f>IF(SUM('PMS(input) (2)'!Q$52:Q$54)&gt;0,'PMS(input) (2)'!$E53*AVERAGE('PMS(input) (2)'!Q$52:Q$54),0)</f>
        <v>0</v>
      </c>
      <c r="L54" s="142">
        <f>IF(SUM('PMS(input) (2)'!R$52:R$54)&gt;0,'PMS(input) (2)'!$E53*AVERAGE('PMS(input) (2)'!R$52:R$54),0)</f>
        <v>0</v>
      </c>
      <c r="M54" s="142">
        <f>IF(SUM('PMS(input) (2)'!S$52:S$54)&gt;0,'PMS(input) (2)'!$E53*AVERAGE('PMS(input) (2)'!S$52:S$54),0)</f>
        <v>0</v>
      </c>
      <c r="N54" s="142">
        <f>IF(SUM('PMS(input) (2)'!T$52:T$54)&gt;0,'PMS(input) (2)'!$E53*AVERAGE('PMS(input) (2)'!T$52:T$54),0)</f>
        <v>0</v>
      </c>
      <c r="O54" s="142">
        <f>IF(SUM('PMS(input) (2)'!U$52:U$54)&gt;0,'PMS(input) (2)'!$E53*AVERAGE('PMS(input) (2)'!U$52:U$54),0)</f>
        <v>0</v>
      </c>
    </row>
    <row r="55" spans="1:15" ht="17.25" customHeight="1">
      <c r="A55" s="27"/>
      <c r="B55" s="85">
        <v>39</v>
      </c>
      <c r="C55" s="142">
        <f>IF(SUM('PMS(input) (2)'!I$52:I$54)&gt;0,'PMS(input) (2)'!$E54*AVERAGE('PMS(input) (2)'!I$52:I$54),0)</f>
        <v>0</v>
      </c>
      <c r="D55" s="142">
        <f>IF(SUM('PMS(input) (2)'!J$52:J$54)&gt;0,'PMS(input) (2)'!$E54*AVERAGE('PMS(input) (2)'!J$52:J$54),0)</f>
        <v>0</v>
      </c>
      <c r="E55" s="142">
        <f>IF(SUM('PMS(input) (2)'!K$52:K$54)&gt;0,'PMS(input) (2)'!$E54*AVERAGE('PMS(input) (2)'!K$52:K$54),0)</f>
        <v>0</v>
      </c>
      <c r="F55" s="142">
        <f>IF(SUM('PMS(input) (2)'!L$52:L$54)&gt;0,'PMS(input) (2)'!$E54*AVERAGE('PMS(input) (2)'!L$52:L$54),0)</f>
        <v>0</v>
      </c>
      <c r="G55" s="142">
        <f>IF(SUM('PMS(input) (2)'!M$52:M$54)&gt;0,'PMS(input) (2)'!$E54*AVERAGE('PMS(input) (2)'!M$52:M$54),0)</f>
        <v>0</v>
      </c>
      <c r="H55" s="142">
        <f>IF(SUM('PMS(input) (2)'!N$52:N$54)&gt;0,'PMS(input) (2)'!$E54*AVERAGE('PMS(input) (2)'!N$52:N$54),0)</f>
        <v>0</v>
      </c>
      <c r="I55" s="142">
        <f>IF(SUM('PMS(input) (2)'!O$52:O$54)&gt;0,'PMS(input) (2)'!$E54*AVERAGE('PMS(input) (2)'!O$52:O$54),0)</f>
        <v>0</v>
      </c>
      <c r="J55" s="142">
        <f>IF(SUM('PMS(input) (2)'!P$52:P$54)&gt;0,'PMS(input) (2)'!$E54*AVERAGE('PMS(input) (2)'!P$52:P$54),0)</f>
        <v>0</v>
      </c>
      <c r="K55" s="142">
        <f>IF(SUM('PMS(input) (2)'!Q$52:Q$54)&gt;0,'PMS(input) (2)'!$E54*AVERAGE('PMS(input) (2)'!Q$52:Q$54),0)</f>
        <v>0</v>
      </c>
      <c r="L55" s="142">
        <f>IF(SUM('PMS(input) (2)'!R$52:R$54)&gt;0,'PMS(input) (2)'!$E54*AVERAGE('PMS(input) (2)'!R$52:R$54),0)</f>
        <v>0</v>
      </c>
      <c r="M55" s="142">
        <f>IF(SUM('PMS(input) (2)'!S$52:S$54)&gt;0,'PMS(input) (2)'!$E54*AVERAGE('PMS(input) (2)'!S$52:S$54),0)</f>
        <v>0</v>
      </c>
      <c r="N55" s="142">
        <f>IF(SUM('PMS(input) (2)'!T$52:T$54)&gt;0,'PMS(input) (2)'!$E54*AVERAGE('PMS(input) (2)'!T$52:T$54),0)</f>
        <v>0</v>
      </c>
      <c r="O55" s="142">
        <f>IF(SUM('PMS(input) (2)'!U$52:U$54)&gt;0,'PMS(input) (2)'!$E54*AVERAGE('PMS(input) (2)'!U$52:U$54),0)</f>
        <v>0</v>
      </c>
    </row>
    <row r="56" spans="1:15" ht="17.25" customHeight="1">
      <c r="A56" s="27"/>
      <c r="B56" s="85">
        <v>40</v>
      </c>
      <c r="C56" s="142">
        <f>IF(SUM('PMS(input) (2)'!I$55:I$57)&gt;0,'PMS(input) (2)'!$E55*AVERAGE('PMS(input) (2)'!I$55:I$57),0)</f>
        <v>0</v>
      </c>
      <c r="D56" s="142">
        <f>IF(SUM('PMS(input) (2)'!J$55:J$57)&gt;0,'PMS(input) (2)'!$E55*AVERAGE('PMS(input) (2)'!J$55:J$57),0)</f>
        <v>0</v>
      </c>
      <c r="E56" s="142">
        <f>IF(SUM('PMS(input) (2)'!K$55:K$57)&gt;0,'PMS(input) (2)'!$E55*AVERAGE('PMS(input) (2)'!K$55:K$57),0)</f>
        <v>0</v>
      </c>
      <c r="F56" s="142">
        <f>IF(SUM('PMS(input) (2)'!L$55:L$57)&gt;0,'PMS(input) (2)'!$E55*AVERAGE('PMS(input) (2)'!L$55:L$57),0)</f>
        <v>0</v>
      </c>
      <c r="G56" s="142">
        <f>IF(SUM('PMS(input) (2)'!M$55:M$57)&gt;0,'PMS(input) (2)'!$E55*AVERAGE('PMS(input) (2)'!M$55:M$57),0)</f>
        <v>0</v>
      </c>
      <c r="H56" s="142">
        <f>IF(SUM('PMS(input) (2)'!N$55:N$57)&gt;0,'PMS(input) (2)'!$E55*AVERAGE('PMS(input) (2)'!N$55:N$57),0)</f>
        <v>0</v>
      </c>
      <c r="I56" s="142">
        <f>IF(SUM('PMS(input) (2)'!O$55:O$57)&gt;0,'PMS(input) (2)'!$E55*AVERAGE('PMS(input) (2)'!O$55:O$57),0)</f>
        <v>0</v>
      </c>
      <c r="J56" s="142">
        <f>IF(SUM('PMS(input) (2)'!P$55:P$57)&gt;0,'PMS(input) (2)'!$E55*AVERAGE('PMS(input) (2)'!P$55:P$57),0)</f>
        <v>0</v>
      </c>
      <c r="K56" s="142">
        <f>IF(SUM('PMS(input) (2)'!Q$55:Q$57)&gt;0,'PMS(input) (2)'!$E55*AVERAGE('PMS(input) (2)'!Q$55:Q$57),0)</f>
        <v>0</v>
      </c>
      <c r="L56" s="142">
        <f>IF(SUM('PMS(input) (2)'!R$55:R$57)&gt;0,'PMS(input) (2)'!$E55*AVERAGE('PMS(input) (2)'!R$55:R$57),0)</f>
        <v>0</v>
      </c>
      <c r="M56" s="142">
        <f>IF(SUM('PMS(input) (2)'!S$55:S$57)&gt;0,'PMS(input) (2)'!$E55*AVERAGE('PMS(input) (2)'!S$55:S$57),0)</f>
        <v>0</v>
      </c>
      <c r="N56" s="142">
        <f>IF(SUM('PMS(input) (2)'!T$55:T$57)&gt;0,'PMS(input) (2)'!$E55*AVERAGE('PMS(input) (2)'!T$55:T$57),0)</f>
        <v>0</v>
      </c>
      <c r="O56" s="142">
        <f>IF(SUM('PMS(input) (2)'!U$55:U$57)&gt;0,'PMS(input) (2)'!$E55*AVERAGE('PMS(input) (2)'!U$55:U$57),0)</f>
        <v>0</v>
      </c>
    </row>
    <row r="57" spans="1:15" ht="17.25" customHeight="1">
      <c r="A57" s="27"/>
      <c r="B57" s="85">
        <v>41</v>
      </c>
      <c r="C57" s="142">
        <f>IF(SUM('PMS(input) (2)'!I$55:I$57)&gt;0,'PMS(input) (2)'!$E56*AVERAGE('PMS(input) (2)'!I$55:I$57),0)</f>
        <v>0</v>
      </c>
      <c r="D57" s="142">
        <f>IF(SUM('PMS(input) (2)'!J$55:J$57)&gt;0,'PMS(input) (2)'!$E56*AVERAGE('PMS(input) (2)'!J$55:J$57),0)</f>
        <v>0</v>
      </c>
      <c r="E57" s="142">
        <f>IF(SUM('PMS(input) (2)'!K$55:K$57)&gt;0,'PMS(input) (2)'!$E56*AVERAGE('PMS(input) (2)'!K$55:K$57),0)</f>
        <v>0</v>
      </c>
      <c r="F57" s="142">
        <f>IF(SUM('PMS(input) (2)'!L$55:L$57)&gt;0,'PMS(input) (2)'!$E56*AVERAGE('PMS(input) (2)'!L$55:L$57),0)</f>
        <v>0</v>
      </c>
      <c r="G57" s="142">
        <f>IF(SUM('PMS(input) (2)'!M$55:M$57)&gt;0,'PMS(input) (2)'!$E56*AVERAGE('PMS(input) (2)'!M$55:M$57),0)</f>
        <v>0</v>
      </c>
      <c r="H57" s="142">
        <f>IF(SUM('PMS(input) (2)'!N$55:N$57)&gt;0,'PMS(input) (2)'!$E56*AVERAGE('PMS(input) (2)'!N$55:N$57),0)</f>
        <v>0</v>
      </c>
      <c r="I57" s="142">
        <f>IF(SUM('PMS(input) (2)'!O$55:O$57)&gt;0,'PMS(input) (2)'!$E56*AVERAGE('PMS(input) (2)'!O$55:O$57),0)</f>
        <v>0</v>
      </c>
      <c r="J57" s="142">
        <f>IF(SUM('PMS(input) (2)'!P$55:P$57)&gt;0,'PMS(input) (2)'!$E56*AVERAGE('PMS(input) (2)'!P$55:P$57),0)</f>
        <v>0</v>
      </c>
      <c r="K57" s="142">
        <f>IF(SUM('PMS(input) (2)'!Q$55:Q$57)&gt;0,'PMS(input) (2)'!$E56*AVERAGE('PMS(input) (2)'!Q$55:Q$57),0)</f>
        <v>0</v>
      </c>
      <c r="L57" s="142">
        <f>IF(SUM('PMS(input) (2)'!R$55:R$57)&gt;0,'PMS(input) (2)'!$E56*AVERAGE('PMS(input) (2)'!R$55:R$57),0)</f>
        <v>0</v>
      </c>
      <c r="M57" s="142">
        <f>IF(SUM('PMS(input) (2)'!S$55:S$57)&gt;0,'PMS(input) (2)'!$E56*AVERAGE('PMS(input) (2)'!S$55:S$57),0)</f>
        <v>0</v>
      </c>
      <c r="N57" s="142">
        <f>IF(SUM('PMS(input) (2)'!T$55:T$57)&gt;0,'PMS(input) (2)'!$E56*AVERAGE('PMS(input) (2)'!T$55:T$57),0)</f>
        <v>0</v>
      </c>
      <c r="O57" s="142">
        <f>IF(SUM('PMS(input) (2)'!U$55:U$57)&gt;0,'PMS(input) (2)'!$E56*AVERAGE('PMS(input) (2)'!U$55:U$57),0)</f>
        <v>0</v>
      </c>
    </row>
    <row r="58" spans="1:15" ht="17.25" customHeight="1">
      <c r="A58" s="27"/>
      <c r="B58" s="85">
        <v>42</v>
      </c>
      <c r="C58" s="142">
        <f>IF(SUM('PMS(input) (2)'!I$55:I$57)&gt;0,'PMS(input) (2)'!$E57*AVERAGE('PMS(input) (2)'!I$55:I$57),0)</f>
        <v>0</v>
      </c>
      <c r="D58" s="142">
        <f>IF(SUM('PMS(input) (2)'!J$55:J$57)&gt;0,'PMS(input) (2)'!$E57*AVERAGE('PMS(input) (2)'!J$55:J$57),0)</f>
        <v>0</v>
      </c>
      <c r="E58" s="142">
        <f>IF(SUM('PMS(input) (2)'!K$55:K$57)&gt;0,'PMS(input) (2)'!$E57*AVERAGE('PMS(input) (2)'!K$55:K$57),0)</f>
        <v>0</v>
      </c>
      <c r="F58" s="142">
        <f>IF(SUM('PMS(input) (2)'!L$55:L$57)&gt;0,'PMS(input) (2)'!$E57*AVERAGE('PMS(input) (2)'!L$55:L$57),0)</f>
        <v>0</v>
      </c>
      <c r="G58" s="142">
        <f>IF(SUM('PMS(input) (2)'!M$55:M$57)&gt;0,'PMS(input) (2)'!$E57*AVERAGE('PMS(input) (2)'!M$55:M$57),0)</f>
        <v>0</v>
      </c>
      <c r="H58" s="142">
        <f>IF(SUM('PMS(input) (2)'!N$55:N$57)&gt;0,'PMS(input) (2)'!$E57*AVERAGE('PMS(input) (2)'!N$55:N$57),0)</f>
        <v>0</v>
      </c>
      <c r="I58" s="142">
        <f>IF(SUM('PMS(input) (2)'!O$55:O$57)&gt;0,'PMS(input) (2)'!$E57*AVERAGE('PMS(input) (2)'!O$55:O$57),0)</f>
        <v>0</v>
      </c>
      <c r="J58" s="142">
        <f>IF(SUM('PMS(input) (2)'!P$55:P$57)&gt;0,'PMS(input) (2)'!$E57*AVERAGE('PMS(input) (2)'!P$55:P$57),0)</f>
        <v>0</v>
      </c>
      <c r="K58" s="142">
        <f>IF(SUM('PMS(input) (2)'!Q$55:Q$57)&gt;0,'PMS(input) (2)'!$E57*AVERAGE('PMS(input) (2)'!Q$55:Q$57),0)</f>
        <v>0</v>
      </c>
      <c r="L58" s="142">
        <f>IF(SUM('PMS(input) (2)'!R$55:R$57)&gt;0,'PMS(input) (2)'!$E57*AVERAGE('PMS(input) (2)'!R$55:R$57),0)</f>
        <v>0</v>
      </c>
      <c r="M58" s="142">
        <f>IF(SUM('PMS(input) (2)'!S$55:S$57)&gt;0,'PMS(input) (2)'!$E57*AVERAGE('PMS(input) (2)'!S$55:S$57),0)</f>
        <v>0</v>
      </c>
      <c r="N58" s="142">
        <f>IF(SUM('PMS(input) (2)'!T$55:T$57)&gt;0,'PMS(input) (2)'!$E57*AVERAGE('PMS(input) (2)'!T$55:T$57),0)</f>
        <v>0</v>
      </c>
      <c r="O58" s="142">
        <f>IF(SUM('PMS(input) (2)'!U$55:U$57)&gt;0,'PMS(input) (2)'!$E57*AVERAGE('PMS(input) (2)'!U$55:U$57),0)</f>
        <v>0</v>
      </c>
    </row>
    <row r="59" spans="1:15" ht="17.25" customHeight="1">
      <c r="A59" s="27"/>
      <c r="B59" s="85">
        <v>43</v>
      </c>
      <c r="C59" s="142">
        <f>IF(SUM('PMS(input) (2)'!I$58:I$60)&gt;0,'PMS(input) (2)'!$E58*AVERAGE('PMS(input) (2)'!I$58:I$60),0)</f>
        <v>0</v>
      </c>
      <c r="D59" s="142">
        <f>IF(SUM('PMS(input) (2)'!J$58:J$60)&gt;0,'PMS(input) (2)'!$E58*AVERAGE('PMS(input) (2)'!J$58:J$60),0)</f>
        <v>0</v>
      </c>
      <c r="E59" s="142">
        <f>IF(SUM('PMS(input) (2)'!K$58:K$60)&gt;0,'PMS(input) (2)'!$E58*AVERAGE('PMS(input) (2)'!K$58:K$60),0)</f>
        <v>0</v>
      </c>
      <c r="F59" s="142">
        <f>IF(SUM('PMS(input) (2)'!L$58:L$60)&gt;0,'PMS(input) (2)'!$E58*AVERAGE('PMS(input) (2)'!L$58:L$60),0)</f>
        <v>0</v>
      </c>
      <c r="G59" s="142">
        <f>IF(SUM('PMS(input) (2)'!M$58:M$60)&gt;0,'PMS(input) (2)'!$E58*AVERAGE('PMS(input) (2)'!M$58:M$60),0)</f>
        <v>0</v>
      </c>
      <c r="H59" s="142">
        <f>IF(SUM('PMS(input) (2)'!N$58:N$60)&gt;0,'PMS(input) (2)'!$E58*AVERAGE('PMS(input) (2)'!N$58:N$60),0)</f>
        <v>0</v>
      </c>
      <c r="I59" s="142">
        <f>IF(SUM('PMS(input) (2)'!O$58:O$60)&gt;0,'PMS(input) (2)'!$E58*AVERAGE('PMS(input) (2)'!O$58:O$60),0)</f>
        <v>0</v>
      </c>
      <c r="J59" s="142">
        <f>IF(SUM('PMS(input) (2)'!P$58:P$60)&gt;0,'PMS(input) (2)'!$E58*AVERAGE('PMS(input) (2)'!P$58:P$60),0)</f>
        <v>0</v>
      </c>
      <c r="K59" s="142">
        <f>IF(SUM('PMS(input) (2)'!Q$58:Q$60)&gt;0,'PMS(input) (2)'!$E58*AVERAGE('PMS(input) (2)'!Q$58:Q$60),0)</f>
        <v>0</v>
      </c>
      <c r="L59" s="142">
        <f>IF(SUM('PMS(input) (2)'!R$58:R$60)&gt;0,'PMS(input) (2)'!$E58*AVERAGE('PMS(input) (2)'!R$58:R$60),0)</f>
        <v>0</v>
      </c>
      <c r="M59" s="142">
        <f>IF(SUM('PMS(input) (2)'!S$58:S$60)&gt;0,'PMS(input) (2)'!$E58*AVERAGE('PMS(input) (2)'!S$58:S$60),0)</f>
        <v>0</v>
      </c>
      <c r="N59" s="142">
        <f>IF(SUM('PMS(input) (2)'!T$58:T$60)&gt;0,'PMS(input) (2)'!$E58*AVERAGE('PMS(input) (2)'!T$58:T$60),0)</f>
        <v>0</v>
      </c>
      <c r="O59" s="142">
        <f>IF(SUM('PMS(input) (2)'!U$58:U$60)&gt;0,'PMS(input) (2)'!$E58*AVERAGE('PMS(input) (2)'!U$58:U$60),0)</f>
        <v>0</v>
      </c>
    </row>
    <row r="60" spans="1:15" ht="17.25" customHeight="1">
      <c r="A60" s="27"/>
      <c r="B60" s="85">
        <v>44</v>
      </c>
      <c r="C60" s="142">
        <f>IF(SUM('PMS(input) (2)'!I$58:I$60)&gt;0,'PMS(input) (2)'!$E59*AVERAGE('PMS(input) (2)'!I$58:I$60),0)</f>
        <v>0</v>
      </c>
      <c r="D60" s="142">
        <f>IF(SUM('PMS(input) (2)'!J$58:J$60)&gt;0,'PMS(input) (2)'!$E59*AVERAGE('PMS(input) (2)'!J$58:J$60),0)</f>
        <v>0</v>
      </c>
      <c r="E60" s="142">
        <f>IF(SUM('PMS(input) (2)'!K$58:K$60)&gt;0,'PMS(input) (2)'!$E59*AVERAGE('PMS(input) (2)'!K$58:K$60),0)</f>
        <v>0</v>
      </c>
      <c r="F60" s="142">
        <f>IF(SUM('PMS(input) (2)'!L$58:L$60)&gt;0,'PMS(input) (2)'!$E59*AVERAGE('PMS(input) (2)'!L$58:L$60),0)</f>
        <v>0</v>
      </c>
      <c r="G60" s="142">
        <f>IF(SUM('PMS(input) (2)'!M$58:M$60)&gt;0,'PMS(input) (2)'!$E59*AVERAGE('PMS(input) (2)'!M$58:M$60),0)</f>
        <v>0</v>
      </c>
      <c r="H60" s="142">
        <f>IF(SUM('PMS(input) (2)'!N$58:N$60)&gt;0,'PMS(input) (2)'!$E59*AVERAGE('PMS(input) (2)'!N$58:N$60),0)</f>
        <v>0</v>
      </c>
      <c r="I60" s="142">
        <f>IF(SUM('PMS(input) (2)'!O$58:O$60)&gt;0,'PMS(input) (2)'!$E59*AVERAGE('PMS(input) (2)'!O$58:O$60),0)</f>
        <v>0</v>
      </c>
      <c r="J60" s="142">
        <f>IF(SUM('PMS(input) (2)'!P$58:P$60)&gt;0,'PMS(input) (2)'!$E59*AVERAGE('PMS(input) (2)'!P$58:P$60),0)</f>
        <v>0</v>
      </c>
      <c r="K60" s="142">
        <f>IF(SUM('PMS(input) (2)'!Q$58:Q$60)&gt;0,'PMS(input) (2)'!$E59*AVERAGE('PMS(input) (2)'!Q$58:Q$60),0)</f>
        <v>0</v>
      </c>
      <c r="L60" s="142">
        <f>IF(SUM('PMS(input) (2)'!R$58:R$60)&gt;0,'PMS(input) (2)'!$E59*AVERAGE('PMS(input) (2)'!R$58:R$60),0)</f>
        <v>0</v>
      </c>
      <c r="M60" s="142">
        <f>IF(SUM('PMS(input) (2)'!S$58:S$60)&gt;0,'PMS(input) (2)'!$E59*AVERAGE('PMS(input) (2)'!S$58:S$60),0)</f>
        <v>0</v>
      </c>
      <c r="N60" s="142">
        <f>IF(SUM('PMS(input) (2)'!T$58:T$60)&gt;0,'PMS(input) (2)'!$E59*AVERAGE('PMS(input) (2)'!T$58:T$60),0)</f>
        <v>0</v>
      </c>
      <c r="O60" s="142">
        <f>IF(SUM('PMS(input) (2)'!U$58:U$60)&gt;0,'PMS(input) (2)'!$E59*AVERAGE('PMS(input) (2)'!U$58:U$60),0)</f>
        <v>0</v>
      </c>
    </row>
    <row r="61" spans="1:15" ht="17.25" customHeight="1">
      <c r="A61" s="27"/>
      <c r="B61" s="85">
        <v>45</v>
      </c>
      <c r="C61" s="142">
        <f>IF(SUM('PMS(input) (2)'!I$58:I$60)&gt;0,'PMS(input) (2)'!$E60*AVERAGE('PMS(input) (2)'!I$58:I$60),0)</f>
        <v>0</v>
      </c>
      <c r="D61" s="142">
        <f>IF(SUM('PMS(input) (2)'!J$58:J$60)&gt;0,'PMS(input) (2)'!$E60*AVERAGE('PMS(input) (2)'!J$58:J$60),0)</f>
        <v>0</v>
      </c>
      <c r="E61" s="142">
        <f>IF(SUM('PMS(input) (2)'!K$58:K$60)&gt;0,'PMS(input) (2)'!$E60*AVERAGE('PMS(input) (2)'!K$58:K$60),0)</f>
        <v>0</v>
      </c>
      <c r="F61" s="142">
        <f>IF(SUM('PMS(input) (2)'!L$58:L$60)&gt;0,'PMS(input) (2)'!$E60*AVERAGE('PMS(input) (2)'!L$58:L$60),0)</f>
        <v>0</v>
      </c>
      <c r="G61" s="142">
        <f>IF(SUM('PMS(input) (2)'!M$58:M$60)&gt;0,'PMS(input) (2)'!$E60*AVERAGE('PMS(input) (2)'!M$58:M$60),0)</f>
        <v>0</v>
      </c>
      <c r="H61" s="142">
        <f>IF(SUM('PMS(input) (2)'!N$58:N$60)&gt;0,'PMS(input) (2)'!$E60*AVERAGE('PMS(input) (2)'!N$58:N$60),0)</f>
        <v>0</v>
      </c>
      <c r="I61" s="142">
        <f>IF(SUM('PMS(input) (2)'!O$58:O$60)&gt;0,'PMS(input) (2)'!$E60*AVERAGE('PMS(input) (2)'!O$58:O$60),0)</f>
        <v>0</v>
      </c>
      <c r="J61" s="142">
        <f>IF(SUM('PMS(input) (2)'!P$58:P$60)&gt;0,'PMS(input) (2)'!$E60*AVERAGE('PMS(input) (2)'!P$58:P$60),0)</f>
        <v>0</v>
      </c>
      <c r="K61" s="142">
        <f>IF(SUM('PMS(input) (2)'!Q$58:Q$60)&gt;0,'PMS(input) (2)'!$E60*AVERAGE('PMS(input) (2)'!Q$58:Q$60),0)</f>
        <v>0</v>
      </c>
      <c r="L61" s="142">
        <f>IF(SUM('PMS(input) (2)'!R$58:R$60)&gt;0,'PMS(input) (2)'!$E60*AVERAGE('PMS(input) (2)'!R$58:R$60),0)</f>
        <v>0</v>
      </c>
      <c r="M61" s="142">
        <f>IF(SUM('PMS(input) (2)'!S$58:S$60)&gt;0,'PMS(input) (2)'!$E60*AVERAGE('PMS(input) (2)'!S$58:S$60),0)</f>
        <v>0</v>
      </c>
      <c r="N61" s="142">
        <f>IF(SUM('PMS(input) (2)'!T$58:T$60)&gt;0,'PMS(input) (2)'!$E60*AVERAGE('PMS(input) (2)'!T$58:T$60),0)</f>
        <v>0</v>
      </c>
      <c r="O61" s="142">
        <f>IF(SUM('PMS(input) (2)'!U$58:U$60)&gt;0,'PMS(input) (2)'!$E60*AVERAGE('PMS(input) (2)'!U$58:U$60),0)</f>
        <v>0</v>
      </c>
    </row>
    <row r="62" spans="1:15" ht="17.25" customHeight="1">
      <c r="A62" s="27"/>
      <c r="B62" s="85">
        <v>46</v>
      </c>
      <c r="C62" s="142">
        <f>IF(SUM('PMS(input) (2)'!I$61:I$63)&gt;0,'PMS(input) (2)'!$E61*AVERAGE('PMS(input) (2)'!I$61:I$63),0)</f>
        <v>0</v>
      </c>
      <c r="D62" s="142">
        <f>IF(SUM('PMS(input) (2)'!J$61:J$63)&gt;0,'PMS(input) (2)'!$E61*AVERAGE('PMS(input) (2)'!J$61:J$63),0)</f>
        <v>0</v>
      </c>
      <c r="E62" s="142">
        <f>IF(SUM('PMS(input) (2)'!K$61:K$63)&gt;0,'PMS(input) (2)'!$E61*AVERAGE('PMS(input) (2)'!K$61:K$63),0)</f>
        <v>0</v>
      </c>
      <c r="F62" s="142">
        <f>IF(SUM('PMS(input) (2)'!L$61:L$63)&gt;0,'PMS(input) (2)'!$E61*AVERAGE('PMS(input) (2)'!L$61:L$63),0)</f>
        <v>0</v>
      </c>
      <c r="G62" s="142">
        <f>IF(SUM('PMS(input) (2)'!M$61:M$63)&gt;0,'PMS(input) (2)'!$E61*AVERAGE('PMS(input) (2)'!M$61:M$63),0)</f>
        <v>0</v>
      </c>
      <c r="H62" s="142">
        <f>IF(SUM('PMS(input) (2)'!N$61:N$63)&gt;0,'PMS(input) (2)'!$E61*AVERAGE('PMS(input) (2)'!N$61:N$63),0)</f>
        <v>0</v>
      </c>
      <c r="I62" s="142">
        <f>IF(SUM('PMS(input) (2)'!O$61:O$63)&gt;0,'PMS(input) (2)'!$E61*AVERAGE('PMS(input) (2)'!O$61:O$63),0)</f>
        <v>0</v>
      </c>
      <c r="J62" s="142">
        <f>IF(SUM('PMS(input) (2)'!P$61:P$63)&gt;0,'PMS(input) (2)'!$E61*AVERAGE('PMS(input) (2)'!P$61:P$63),0)</f>
        <v>0</v>
      </c>
      <c r="K62" s="142">
        <f>IF(SUM('PMS(input) (2)'!Q$61:Q$63)&gt;0,'PMS(input) (2)'!$E61*AVERAGE('PMS(input) (2)'!Q$61:Q$63),0)</f>
        <v>0</v>
      </c>
      <c r="L62" s="142">
        <f>IF(SUM('PMS(input) (2)'!R$61:R$63)&gt;0,'PMS(input) (2)'!$E61*AVERAGE('PMS(input) (2)'!R$61:R$63),0)</f>
        <v>0</v>
      </c>
      <c r="M62" s="142">
        <f>IF(SUM('PMS(input) (2)'!S$61:S$63)&gt;0,'PMS(input) (2)'!$E61*AVERAGE('PMS(input) (2)'!S$61:S$63),0)</f>
        <v>0</v>
      </c>
      <c r="N62" s="142">
        <f>IF(SUM('PMS(input) (2)'!T$61:T$63)&gt;0,'PMS(input) (2)'!$E61*AVERAGE('PMS(input) (2)'!T$61:T$63),0)</f>
        <v>0</v>
      </c>
      <c r="O62" s="142">
        <f>IF(SUM('PMS(input) (2)'!U$61:U$63)&gt;0,'PMS(input) (2)'!$E61*AVERAGE('PMS(input) (2)'!U$61:U$63),0)</f>
        <v>0</v>
      </c>
    </row>
    <row r="63" spans="1:15" ht="17.25" customHeight="1">
      <c r="A63" s="27"/>
      <c r="B63" s="85">
        <v>47</v>
      </c>
      <c r="C63" s="142">
        <f>IF(SUM('PMS(input) (2)'!I$61:I$63)&gt;0,'PMS(input) (2)'!$E62*AVERAGE('PMS(input) (2)'!I$61:I$63),0)</f>
        <v>0</v>
      </c>
      <c r="D63" s="142">
        <f>IF(SUM('PMS(input) (2)'!J$61:J$63)&gt;0,'PMS(input) (2)'!$E62*AVERAGE('PMS(input) (2)'!J$61:J$63),0)</f>
        <v>0</v>
      </c>
      <c r="E63" s="142">
        <f>IF(SUM('PMS(input) (2)'!K$61:K$63)&gt;0,'PMS(input) (2)'!$E62*AVERAGE('PMS(input) (2)'!K$61:K$63),0)</f>
        <v>0</v>
      </c>
      <c r="F63" s="142">
        <f>IF(SUM('PMS(input) (2)'!L$61:L$63)&gt;0,'PMS(input) (2)'!$E62*AVERAGE('PMS(input) (2)'!L$61:L$63),0)</f>
        <v>0</v>
      </c>
      <c r="G63" s="142">
        <f>IF(SUM('PMS(input) (2)'!M$61:M$63)&gt;0,'PMS(input) (2)'!$E62*AVERAGE('PMS(input) (2)'!M$61:M$63),0)</f>
        <v>0</v>
      </c>
      <c r="H63" s="142">
        <f>IF(SUM('PMS(input) (2)'!N$61:N$63)&gt;0,'PMS(input) (2)'!$E62*AVERAGE('PMS(input) (2)'!N$61:N$63),0)</f>
        <v>0</v>
      </c>
      <c r="I63" s="142">
        <f>IF(SUM('PMS(input) (2)'!O$61:O$63)&gt;0,'PMS(input) (2)'!$E62*AVERAGE('PMS(input) (2)'!O$61:O$63),0)</f>
        <v>0</v>
      </c>
      <c r="J63" s="142">
        <f>IF(SUM('PMS(input) (2)'!P$61:P$63)&gt;0,'PMS(input) (2)'!$E62*AVERAGE('PMS(input) (2)'!P$61:P$63),0)</f>
        <v>0</v>
      </c>
      <c r="K63" s="142">
        <f>IF(SUM('PMS(input) (2)'!Q$61:Q$63)&gt;0,'PMS(input) (2)'!$E62*AVERAGE('PMS(input) (2)'!Q$61:Q$63),0)</f>
        <v>0</v>
      </c>
      <c r="L63" s="142">
        <f>IF(SUM('PMS(input) (2)'!R$61:R$63)&gt;0,'PMS(input) (2)'!$E62*AVERAGE('PMS(input) (2)'!R$61:R$63),0)</f>
        <v>0</v>
      </c>
      <c r="M63" s="142">
        <f>IF(SUM('PMS(input) (2)'!S$61:S$63)&gt;0,'PMS(input) (2)'!$E62*AVERAGE('PMS(input) (2)'!S$61:S$63),0)</f>
        <v>0</v>
      </c>
      <c r="N63" s="142">
        <f>IF(SUM('PMS(input) (2)'!T$61:T$63)&gt;0,'PMS(input) (2)'!$E62*AVERAGE('PMS(input) (2)'!T$61:T$63),0)</f>
        <v>0</v>
      </c>
      <c r="O63" s="142">
        <f>IF(SUM('PMS(input) (2)'!U$61:U$63)&gt;0,'PMS(input) (2)'!$E62*AVERAGE('PMS(input) (2)'!U$61:U$63),0)</f>
        <v>0</v>
      </c>
    </row>
    <row r="64" spans="1:15" ht="17.25" customHeight="1">
      <c r="A64" s="27"/>
      <c r="B64" s="85">
        <v>48</v>
      </c>
      <c r="C64" s="142">
        <f>IF(SUM('PMS(input) (2)'!I$61:I$63)&gt;0,'PMS(input) (2)'!$E63*AVERAGE('PMS(input) (2)'!I$61:I$63),0)</f>
        <v>0</v>
      </c>
      <c r="D64" s="142">
        <f>IF(SUM('PMS(input) (2)'!J$61:J$63)&gt;0,'PMS(input) (2)'!$E63*AVERAGE('PMS(input) (2)'!J$61:J$63),0)</f>
        <v>0</v>
      </c>
      <c r="E64" s="142">
        <f>IF(SUM('PMS(input) (2)'!K$61:K$63)&gt;0,'PMS(input) (2)'!$E63*AVERAGE('PMS(input) (2)'!K$61:K$63),0)</f>
        <v>0</v>
      </c>
      <c r="F64" s="142">
        <f>IF(SUM('PMS(input) (2)'!L$61:L$63)&gt;0,'PMS(input) (2)'!$E63*AVERAGE('PMS(input) (2)'!L$61:L$63),0)</f>
        <v>0</v>
      </c>
      <c r="G64" s="142">
        <f>IF(SUM('PMS(input) (2)'!M$61:M$63)&gt;0,'PMS(input) (2)'!$E63*AVERAGE('PMS(input) (2)'!M$61:M$63),0)</f>
        <v>0</v>
      </c>
      <c r="H64" s="142">
        <f>IF(SUM('PMS(input) (2)'!N$61:N$63)&gt;0,'PMS(input) (2)'!$E63*AVERAGE('PMS(input) (2)'!N$61:N$63),0)</f>
        <v>0</v>
      </c>
      <c r="I64" s="142">
        <f>IF(SUM('PMS(input) (2)'!O$61:O$63)&gt;0,'PMS(input) (2)'!$E63*AVERAGE('PMS(input) (2)'!O$61:O$63),0)</f>
        <v>0</v>
      </c>
      <c r="J64" s="142">
        <f>IF(SUM('PMS(input) (2)'!P$61:P$63)&gt;0,'PMS(input) (2)'!$E63*AVERAGE('PMS(input) (2)'!P$61:P$63),0)</f>
        <v>0</v>
      </c>
      <c r="K64" s="142">
        <f>IF(SUM('PMS(input) (2)'!Q$61:Q$63)&gt;0,'PMS(input) (2)'!$E63*AVERAGE('PMS(input) (2)'!Q$61:Q$63),0)</f>
        <v>0</v>
      </c>
      <c r="L64" s="142">
        <f>IF(SUM('PMS(input) (2)'!R$61:R$63)&gt;0,'PMS(input) (2)'!$E63*AVERAGE('PMS(input) (2)'!R$61:R$63),0)</f>
        <v>0</v>
      </c>
      <c r="M64" s="142">
        <f>IF(SUM('PMS(input) (2)'!S$61:S$63)&gt;0,'PMS(input) (2)'!$E63*AVERAGE('PMS(input) (2)'!S$61:S$63),0)</f>
        <v>0</v>
      </c>
      <c r="N64" s="142">
        <f>IF(SUM('PMS(input) (2)'!T$61:T$63)&gt;0,'PMS(input) (2)'!$E63*AVERAGE('PMS(input) (2)'!T$61:T$63),0)</f>
        <v>0</v>
      </c>
      <c r="O64" s="142">
        <f>IF(SUM('PMS(input) (2)'!U$61:U$63)&gt;0,'PMS(input) (2)'!$E63*AVERAGE('PMS(input) (2)'!U$61:U$63),0)</f>
        <v>0</v>
      </c>
    </row>
    <row r="65" spans="1:12">
      <c r="L65" s="1"/>
    </row>
    <row r="66" spans="1:12" ht="17.25" customHeight="1">
      <c r="A66" s="27"/>
      <c r="B66" s="1" t="s">
        <v>171</v>
      </c>
    </row>
    <row r="67" spans="1:12" ht="150" customHeight="1">
      <c r="A67" s="28"/>
      <c r="B67" s="91"/>
      <c r="C67" s="89" t="s">
        <v>167</v>
      </c>
      <c r="D67" s="89" t="s">
        <v>168</v>
      </c>
      <c r="E67" s="89" t="s">
        <v>183</v>
      </c>
      <c r="F67" s="89" t="s">
        <v>185</v>
      </c>
      <c r="G67" s="137"/>
      <c r="H67" s="138"/>
      <c r="I67" s="138"/>
      <c r="J67" s="2"/>
      <c r="L67" s="1"/>
    </row>
    <row r="68" spans="1:12" ht="17.25" customHeight="1">
      <c r="A68" s="27"/>
      <c r="B68" s="85">
        <v>1</v>
      </c>
      <c r="C68" s="90">
        <f>SUMPRODUCT(C$9:E$9,C17:E17)</f>
        <v>0</v>
      </c>
      <c r="D68" s="90">
        <f>SUMPRODUCT(F$9:G$9,F17:G17)</f>
        <v>0</v>
      </c>
      <c r="E68" s="90">
        <f>H$9*H17</f>
        <v>0</v>
      </c>
      <c r="F68" s="90">
        <f>SUMPRODUCT(I$9:J$9,I17:J17)</f>
        <v>0</v>
      </c>
      <c r="G68" s="137"/>
      <c r="H68" s="2"/>
      <c r="I68" s="139"/>
      <c r="J68" s="2"/>
    </row>
    <row r="69" spans="1:12" ht="17.25" customHeight="1">
      <c r="A69" s="27"/>
      <c r="B69" s="85">
        <v>2</v>
      </c>
      <c r="C69" s="90">
        <f t="shared" ref="C69:C115" si="1">SUMPRODUCT(C$9:E$9,C18:E18)</f>
        <v>0</v>
      </c>
      <c r="D69" s="90">
        <f t="shared" ref="D69:D115" si="2">SUMPRODUCT(F$9:G$9,F18:G18)</f>
        <v>0</v>
      </c>
      <c r="E69" s="90">
        <f t="shared" ref="E69:E115" si="3">H$9*H18</f>
        <v>0</v>
      </c>
      <c r="F69" s="90">
        <f t="shared" ref="F69:F115" si="4">SUMPRODUCT(I$9:J$9,I18:J18)</f>
        <v>0</v>
      </c>
      <c r="G69" s="137"/>
      <c r="H69" s="2"/>
      <c r="I69" s="139"/>
      <c r="J69" s="2"/>
    </row>
    <row r="70" spans="1:12" ht="17.25" customHeight="1">
      <c r="A70" s="27"/>
      <c r="B70" s="85">
        <v>3</v>
      </c>
      <c r="C70" s="90">
        <f t="shared" si="1"/>
        <v>0</v>
      </c>
      <c r="D70" s="90">
        <f t="shared" si="2"/>
        <v>0</v>
      </c>
      <c r="E70" s="90">
        <f t="shared" si="3"/>
        <v>0</v>
      </c>
      <c r="F70" s="90">
        <f t="shared" si="4"/>
        <v>0</v>
      </c>
      <c r="G70" s="137"/>
      <c r="H70" s="2"/>
      <c r="I70" s="139"/>
      <c r="J70" s="2"/>
    </row>
    <row r="71" spans="1:12" ht="17.25" customHeight="1">
      <c r="A71" s="27"/>
      <c r="B71" s="85">
        <v>4</v>
      </c>
      <c r="C71" s="90">
        <f t="shared" si="1"/>
        <v>0</v>
      </c>
      <c r="D71" s="90">
        <f t="shared" si="2"/>
        <v>0</v>
      </c>
      <c r="E71" s="90">
        <f t="shared" si="3"/>
        <v>0</v>
      </c>
      <c r="F71" s="90">
        <f t="shared" si="4"/>
        <v>0</v>
      </c>
      <c r="G71" s="137"/>
      <c r="H71" s="2"/>
      <c r="I71" s="139"/>
      <c r="J71" s="2"/>
    </row>
    <row r="72" spans="1:12" ht="17.25" customHeight="1">
      <c r="A72" s="27"/>
      <c r="B72" s="85">
        <v>5</v>
      </c>
      <c r="C72" s="90">
        <f t="shared" si="1"/>
        <v>0</v>
      </c>
      <c r="D72" s="90">
        <f t="shared" si="2"/>
        <v>0</v>
      </c>
      <c r="E72" s="90">
        <f t="shared" si="3"/>
        <v>0</v>
      </c>
      <c r="F72" s="90">
        <f t="shared" si="4"/>
        <v>0</v>
      </c>
      <c r="G72" s="137"/>
      <c r="H72" s="2"/>
      <c r="I72" s="139"/>
      <c r="J72" s="2"/>
    </row>
    <row r="73" spans="1:12" ht="17.25" customHeight="1">
      <c r="A73" s="27"/>
      <c r="B73" s="85">
        <v>6</v>
      </c>
      <c r="C73" s="90">
        <f t="shared" si="1"/>
        <v>0</v>
      </c>
      <c r="D73" s="90">
        <f t="shared" si="2"/>
        <v>0</v>
      </c>
      <c r="E73" s="90">
        <f t="shared" si="3"/>
        <v>0</v>
      </c>
      <c r="F73" s="90">
        <f t="shared" si="4"/>
        <v>0</v>
      </c>
      <c r="G73" s="137"/>
      <c r="H73" s="2"/>
      <c r="I73" s="139"/>
      <c r="J73" s="2"/>
    </row>
    <row r="74" spans="1:12" ht="17.25" customHeight="1">
      <c r="A74" s="27"/>
      <c r="B74" s="85">
        <v>7</v>
      </c>
      <c r="C74" s="90">
        <f t="shared" si="1"/>
        <v>0</v>
      </c>
      <c r="D74" s="90">
        <f t="shared" si="2"/>
        <v>0</v>
      </c>
      <c r="E74" s="90">
        <f t="shared" si="3"/>
        <v>0</v>
      </c>
      <c r="F74" s="90">
        <f t="shared" si="4"/>
        <v>0</v>
      </c>
      <c r="G74" s="137"/>
      <c r="H74" s="2"/>
      <c r="I74" s="139"/>
      <c r="J74" s="2"/>
    </row>
    <row r="75" spans="1:12" ht="17.25" customHeight="1">
      <c r="A75" s="27"/>
      <c r="B75" s="85">
        <v>8</v>
      </c>
      <c r="C75" s="90">
        <f t="shared" si="1"/>
        <v>0</v>
      </c>
      <c r="D75" s="90">
        <f t="shared" si="2"/>
        <v>0</v>
      </c>
      <c r="E75" s="90">
        <f t="shared" si="3"/>
        <v>0</v>
      </c>
      <c r="F75" s="90">
        <f t="shared" si="4"/>
        <v>0</v>
      </c>
      <c r="G75" s="137"/>
      <c r="H75" s="2"/>
      <c r="I75" s="139"/>
      <c r="J75" s="2"/>
    </row>
    <row r="76" spans="1:12" ht="17.25" customHeight="1">
      <c r="A76" s="27"/>
      <c r="B76" s="85">
        <v>9</v>
      </c>
      <c r="C76" s="90">
        <f t="shared" si="1"/>
        <v>0</v>
      </c>
      <c r="D76" s="90">
        <f t="shared" si="2"/>
        <v>0</v>
      </c>
      <c r="E76" s="90">
        <f t="shared" si="3"/>
        <v>0</v>
      </c>
      <c r="F76" s="90">
        <f t="shared" si="4"/>
        <v>0</v>
      </c>
      <c r="G76" s="137"/>
      <c r="H76" s="2"/>
      <c r="I76" s="139"/>
      <c r="J76" s="2"/>
    </row>
    <row r="77" spans="1:12" ht="17.25" customHeight="1">
      <c r="A77" s="27"/>
      <c r="B77" s="85">
        <v>10</v>
      </c>
      <c r="C77" s="90">
        <f t="shared" si="1"/>
        <v>0</v>
      </c>
      <c r="D77" s="90">
        <f t="shared" si="2"/>
        <v>0</v>
      </c>
      <c r="E77" s="90">
        <f t="shared" si="3"/>
        <v>0</v>
      </c>
      <c r="F77" s="90">
        <f t="shared" si="4"/>
        <v>0</v>
      </c>
      <c r="G77" s="137"/>
      <c r="H77" s="2"/>
      <c r="I77" s="139"/>
      <c r="J77" s="2"/>
    </row>
    <row r="78" spans="1:12" ht="17.25" customHeight="1">
      <c r="A78" s="27"/>
      <c r="B78" s="85">
        <v>11</v>
      </c>
      <c r="C78" s="90">
        <f t="shared" si="1"/>
        <v>0</v>
      </c>
      <c r="D78" s="90">
        <f t="shared" si="2"/>
        <v>0</v>
      </c>
      <c r="E78" s="90">
        <f t="shared" si="3"/>
        <v>0</v>
      </c>
      <c r="F78" s="90">
        <f t="shared" si="4"/>
        <v>0</v>
      </c>
      <c r="G78" s="137"/>
      <c r="H78" s="2"/>
      <c r="I78" s="139"/>
      <c r="J78" s="2"/>
    </row>
    <row r="79" spans="1:12" ht="17.25" customHeight="1">
      <c r="A79" s="27"/>
      <c r="B79" s="85">
        <v>12</v>
      </c>
      <c r="C79" s="90">
        <f t="shared" si="1"/>
        <v>0</v>
      </c>
      <c r="D79" s="90">
        <f t="shared" si="2"/>
        <v>0</v>
      </c>
      <c r="E79" s="90">
        <f t="shared" si="3"/>
        <v>0</v>
      </c>
      <c r="F79" s="90">
        <f t="shared" si="4"/>
        <v>0</v>
      </c>
      <c r="G79" s="137"/>
      <c r="H79" s="2"/>
      <c r="I79" s="139"/>
      <c r="J79" s="2"/>
    </row>
    <row r="80" spans="1:12" ht="17.25" customHeight="1">
      <c r="A80" s="27"/>
      <c r="B80" s="85">
        <v>13</v>
      </c>
      <c r="C80" s="90">
        <f t="shared" si="1"/>
        <v>0</v>
      </c>
      <c r="D80" s="90">
        <f t="shared" si="2"/>
        <v>0</v>
      </c>
      <c r="E80" s="90">
        <f t="shared" si="3"/>
        <v>0</v>
      </c>
      <c r="F80" s="90">
        <f t="shared" si="4"/>
        <v>0</v>
      </c>
      <c r="G80" s="137"/>
      <c r="H80" s="2"/>
      <c r="I80" s="139"/>
      <c r="J80" s="2"/>
    </row>
    <row r="81" spans="1:10" ht="17.25" customHeight="1">
      <c r="A81" s="27"/>
      <c r="B81" s="85">
        <v>14</v>
      </c>
      <c r="C81" s="90">
        <f t="shared" si="1"/>
        <v>0</v>
      </c>
      <c r="D81" s="90">
        <f t="shared" si="2"/>
        <v>0</v>
      </c>
      <c r="E81" s="90">
        <f t="shared" si="3"/>
        <v>0</v>
      </c>
      <c r="F81" s="90">
        <f t="shared" si="4"/>
        <v>0</v>
      </c>
      <c r="G81" s="137"/>
      <c r="H81" s="2"/>
      <c r="I81" s="139"/>
      <c r="J81" s="2"/>
    </row>
    <row r="82" spans="1:10" ht="17.25" customHeight="1">
      <c r="A82" s="27"/>
      <c r="B82" s="85">
        <v>15</v>
      </c>
      <c r="C82" s="90">
        <f t="shared" si="1"/>
        <v>0</v>
      </c>
      <c r="D82" s="90">
        <f t="shared" si="2"/>
        <v>0</v>
      </c>
      <c r="E82" s="90">
        <f t="shared" si="3"/>
        <v>0</v>
      </c>
      <c r="F82" s="90">
        <f t="shared" si="4"/>
        <v>0</v>
      </c>
      <c r="G82" s="137"/>
      <c r="H82" s="2"/>
      <c r="I82" s="139"/>
      <c r="J82" s="2"/>
    </row>
    <row r="83" spans="1:10" ht="17.25" customHeight="1">
      <c r="A83" s="27"/>
      <c r="B83" s="85">
        <v>16</v>
      </c>
      <c r="C83" s="90">
        <f t="shared" si="1"/>
        <v>0</v>
      </c>
      <c r="D83" s="90">
        <f t="shared" si="2"/>
        <v>0</v>
      </c>
      <c r="E83" s="90">
        <f t="shared" si="3"/>
        <v>0</v>
      </c>
      <c r="F83" s="90">
        <f t="shared" si="4"/>
        <v>0</v>
      </c>
      <c r="G83" s="137"/>
      <c r="H83" s="2"/>
      <c r="I83" s="139"/>
      <c r="J83" s="2"/>
    </row>
    <row r="84" spans="1:10" ht="17.25" customHeight="1">
      <c r="A84" s="27"/>
      <c r="B84" s="85">
        <v>17</v>
      </c>
      <c r="C84" s="90">
        <f t="shared" si="1"/>
        <v>0</v>
      </c>
      <c r="D84" s="90">
        <f t="shared" si="2"/>
        <v>0</v>
      </c>
      <c r="E84" s="90">
        <f t="shared" si="3"/>
        <v>0</v>
      </c>
      <c r="F84" s="90">
        <f t="shared" si="4"/>
        <v>0</v>
      </c>
      <c r="G84" s="137"/>
      <c r="H84" s="2"/>
      <c r="I84" s="139"/>
      <c r="J84" s="2"/>
    </row>
    <row r="85" spans="1:10" ht="17.25" customHeight="1">
      <c r="A85" s="27"/>
      <c r="B85" s="85">
        <v>18</v>
      </c>
      <c r="C85" s="90">
        <f t="shared" si="1"/>
        <v>0</v>
      </c>
      <c r="D85" s="90">
        <f t="shared" si="2"/>
        <v>0</v>
      </c>
      <c r="E85" s="90">
        <f t="shared" si="3"/>
        <v>0</v>
      </c>
      <c r="F85" s="90">
        <f t="shared" si="4"/>
        <v>0</v>
      </c>
      <c r="G85" s="137"/>
      <c r="H85" s="2"/>
      <c r="I85" s="139"/>
      <c r="J85" s="2"/>
    </row>
    <row r="86" spans="1:10" ht="17.25" customHeight="1">
      <c r="A86" s="27"/>
      <c r="B86" s="85">
        <v>19</v>
      </c>
      <c r="C86" s="90">
        <f t="shared" si="1"/>
        <v>0</v>
      </c>
      <c r="D86" s="90">
        <f t="shared" si="2"/>
        <v>0</v>
      </c>
      <c r="E86" s="90">
        <f t="shared" si="3"/>
        <v>0</v>
      </c>
      <c r="F86" s="90">
        <f t="shared" si="4"/>
        <v>0</v>
      </c>
      <c r="G86" s="137"/>
      <c r="H86" s="2"/>
      <c r="I86" s="139"/>
      <c r="J86" s="2"/>
    </row>
    <row r="87" spans="1:10" ht="17.25" customHeight="1">
      <c r="A87" s="27"/>
      <c r="B87" s="85">
        <v>20</v>
      </c>
      <c r="C87" s="90">
        <f t="shared" si="1"/>
        <v>0</v>
      </c>
      <c r="D87" s="90">
        <f t="shared" si="2"/>
        <v>0</v>
      </c>
      <c r="E87" s="90">
        <f t="shared" si="3"/>
        <v>0</v>
      </c>
      <c r="F87" s="90">
        <f t="shared" si="4"/>
        <v>0</v>
      </c>
      <c r="G87" s="137"/>
      <c r="H87" s="2"/>
      <c r="I87" s="139"/>
      <c r="J87" s="2"/>
    </row>
    <row r="88" spans="1:10" ht="17.25" customHeight="1">
      <c r="A88" s="27"/>
      <c r="B88" s="85">
        <v>21</v>
      </c>
      <c r="C88" s="90">
        <f t="shared" si="1"/>
        <v>0</v>
      </c>
      <c r="D88" s="90">
        <f t="shared" si="2"/>
        <v>0</v>
      </c>
      <c r="E88" s="90">
        <f t="shared" si="3"/>
        <v>0</v>
      </c>
      <c r="F88" s="90">
        <f t="shared" si="4"/>
        <v>0</v>
      </c>
      <c r="G88" s="137"/>
      <c r="H88" s="2"/>
      <c r="I88" s="139"/>
      <c r="J88" s="2"/>
    </row>
    <row r="89" spans="1:10" ht="17.25" customHeight="1">
      <c r="A89" s="27"/>
      <c r="B89" s="85">
        <v>22</v>
      </c>
      <c r="C89" s="90">
        <f t="shared" si="1"/>
        <v>0</v>
      </c>
      <c r="D89" s="90">
        <f t="shared" si="2"/>
        <v>0</v>
      </c>
      <c r="E89" s="90">
        <f t="shared" si="3"/>
        <v>0</v>
      </c>
      <c r="F89" s="90">
        <f t="shared" si="4"/>
        <v>0</v>
      </c>
      <c r="G89" s="137"/>
      <c r="H89" s="2"/>
      <c r="I89" s="139"/>
      <c r="J89" s="2"/>
    </row>
    <row r="90" spans="1:10" ht="17.25" customHeight="1">
      <c r="A90" s="27"/>
      <c r="B90" s="85">
        <v>23</v>
      </c>
      <c r="C90" s="90">
        <f t="shared" si="1"/>
        <v>0</v>
      </c>
      <c r="D90" s="90">
        <f t="shared" si="2"/>
        <v>0</v>
      </c>
      <c r="E90" s="90">
        <f t="shared" si="3"/>
        <v>0</v>
      </c>
      <c r="F90" s="90">
        <f t="shared" si="4"/>
        <v>0</v>
      </c>
      <c r="G90" s="137"/>
      <c r="H90" s="2"/>
      <c r="I90" s="139"/>
      <c r="J90" s="2"/>
    </row>
    <row r="91" spans="1:10" ht="17.25" customHeight="1">
      <c r="A91" s="27"/>
      <c r="B91" s="85">
        <v>24</v>
      </c>
      <c r="C91" s="90">
        <f t="shared" si="1"/>
        <v>0</v>
      </c>
      <c r="D91" s="90">
        <f t="shared" si="2"/>
        <v>0</v>
      </c>
      <c r="E91" s="90">
        <f t="shared" si="3"/>
        <v>0</v>
      </c>
      <c r="F91" s="90">
        <f t="shared" si="4"/>
        <v>0</v>
      </c>
      <c r="G91" s="137"/>
      <c r="H91" s="2"/>
      <c r="I91" s="139"/>
      <c r="J91" s="2"/>
    </row>
    <row r="92" spans="1:10" ht="17.25" customHeight="1">
      <c r="A92" s="27"/>
      <c r="B92" s="85">
        <v>25</v>
      </c>
      <c r="C92" s="90">
        <f t="shared" si="1"/>
        <v>0</v>
      </c>
      <c r="D92" s="90">
        <f t="shared" si="2"/>
        <v>0</v>
      </c>
      <c r="E92" s="90">
        <f t="shared" si="3"/>
        <v>0</v>
      </c>
      <c r="F92" s="90">
        <f t="shared" si="4"/>
        <v>0</v>
      </c>
      <c r="G92" s="137"/>
      <c r="H92" s="2"/>
      <c r="I92" s="139"/>
      <c r="J92" s="2"/>
    </row>
    <row r="93" spans="1:10" ht="17.25" customHeight="1">
      <c r="A93" s="27"/>
      <c r="B93" s="85">
        <v>26</v>
      </c>
      <c r="C93" s="90">
        <f t="shared" si="1"/>
        <v>0</v>
      </c>
      <c r="D93" s="90">
        <f t="shared" si="2"/>
        <v>0</v>
      </c>
      <c r="E93" s="90">
        <f t="shared" si="3"/>
        <v>0</v>
      </c>
      <c r="F93" s="90">
        <f t="shared" si="4"/>
        <v>0</v>
      </c>
      <c r="G93" s="137"/>
      <c r="H93" s="2"/>
      <c r="I93" s="139"/>
      <c r="J93" s="2"/>
    </row>
    <row r="94" spans="1:10" ht="17.25" customHeight="1">
      <c r="A94" s="27"/>
      <c r="B94" s="85">
        <v>27</v>
      </c>
      <c r="C94" s="90">
        <f t="shared" si="1"/>
        <v>0</v>
      </c>
      <c r="D94" s="90">
        <f t="shared" si="2"/>
        <v>0</v>
      </c>
      <c r="E94" s="90">
        <f t="shared" si="3"/>
        <v>0</v>
      </c>
      <c r="F94" s="90">
        <f t="shared" si="4"/>
        <v>0</v>
      </c>
      <c r="G94" s="137"/>
      <c r="H94" s="2"/>
      <c r="I94" s="139"/>
      <c r="J94" s="2"/>
    </row>
    <row r="95" spans="1:10" ht="17.25" customHeight="1">
      <c r="A95" s="27"/>
      <c r="B95" s="85">
        <v>28</v>
      </c>
      <c r="C95" s="90">
        <f t="shared" si="1"/>
        <v>0</v>
      </c>
      <c r="D95" s="90">
        <f t="shared" si="2"/>
        <v>0</v>
      </c>
      <c r="E95" s="90">
        <f t="shared" si="3"/>
        <v>0</v>
      </c>
      <c r="F95" s="90">
        <f t="shared" si="4"/>
        <v>0</v>
      </c>
      <c r="G95" s="137"/>
      <c r="H95" s="2"/>
      <c r="I95" s="139"/>
      <c r="J95" s="2"/>
    </row>
    <row r="96" spans="1:10" ht="17.25" customHeight="1">
      <c r="A96" s="27"/>
      <c r="B96" s="85">
        <v>29</v>
      </c>
      <c r="C96" s="90">
        <f t="shared" si="1"/>
        <v>0</v>
      </c>
      <c r="D96" s="90">
        <f t="shared" si="2"/>
        <v>0</v>
      </c>
      <c r="E96" s="90">
        <f t="shared" si="3"/>
        <v>0</v>
      </c>
      <c r="F96" s="90">
        <f t="shared" si="4"/>
        <v>0</v>
      </c>
      <c r="G96" s="137"/>
      <c r="H96" s="2"/>
      <c r="I96" s="139"/>
      <c r="J96" s="2"/>
    </row>
    <row r="97" spans="1:10" ht="17.25" customHeight="1">
      <c r="A97" s="27"/>
      <c r="B97" s="85">
        <v>30</v>
      </c>
      <c r="C97" s="90">
        <f t="shared" si="1"/>
        <v>0</v>
      </c>
      <c r="D97" s="90">
        <f t="shared" si="2"/>
        <v>0</v>
      </c>
      <c r="E97" s="90">
        <f t="shared" si="3"/>
        <v>0</v>
      </c>
      <c r="F97" s="90">
        <f t="shared" si="4"/>
        <v>0</v>
      </c>
      <c r="G97" s="137"/>
      <c r="H97" s="2"/>
      <c r="I97" s="139"/>
      <c r="J97" s="2"/>
    </row>
    <row r="98" spans="1:10" ht="17.25" customHeight="1">
      <c r="A98" s="27"/>
      <c r="B98" s="85">
        <v>31</v>
      </c>
      <c r="C98" s="90">
        <f t="shared" si="1"/>
        <v>0</v>
      </c>
      <c r="D98" s="90">
        <f t="shared" si="2"/>
        <v>0</v>
      </c>
      <c r="E98" s="90">
        <f t="shared" si="3"/>
        <v>0</v>
      </c>
      <c r="F98" s="90">
        <f t="shared" si="4"/>
        <v>0</v>
      </c>
      <c r="G98" s="137"/>
      <c r="H98" s="2"/>
      <c r="I98" s="139"/>
      <c r="J98" s="2"/>
    </row>
    <row r="99" spans="1:10" ht="17.25" customHeight="1">
      <c r="A99" s="27"/>
      <c r="B99" s="85">
        <v>32</v>
      </c>
      <c r="C99" s="90">
        <f t="shared" si="1"/>
        <v>0</v>
      </c>
      <c r="D99" s="90">
        <f t="shared" si="2"/>
        <v>0</v>
      </c>
      <c r="E99" s="90">
        <f t="shared" si="3"/>
        <v>0</v>
      </c>
      <c r="F99" s="90">
        <f t="shared" si="4"/>
        <v>0</v>
      </c>
      <c r="G99" s="137"/>
      <c r="H99" s="2"/>
      <c r="I99" s="139"/>
      <c r="J99" s="2"/>
    </row>
    <row r="100" spans="1:10" ht="17.25" customHeight="1">
      <c r="A100" s="27"/>
      <c r="B100" s="85">
        <v>33</v>
      </c>
      <c r="C100" s="90">
        <f t="shared" si="1"/>
        <v>0</v>
      </c>
      <c r="D100" s="90">
        <f t="shared" si="2"/>
        <v>0</v>
      </c>
      <c r="E100" s="90">
        <f t="shared" si="3"/>
        <v>0</v>
      </c>
      <c r="F100" s="90">
        <f t="shared" si="4"/>
        <v>0</v>
      </c>
      <c r="G100" s="137"/>
      <c r="H100" s="2"/>
      <c r="I100" s="139"/>
      <c r="J100" s="2"/>
    </row>
    <row r="101" spans="1:10" ht="17.25" customHeight="1">
      <c r="A101" s="27"/>
      <c r="B101" s="85">
        <v>34</v>
      </c>
      <c r="C101" s="90">
        <f t="shared" si="1"/>
        <v>0</v>
      </c>
      <c r="D101" s="90">
        <f t="shared" si="2"/>
        <v>0</v>
      </c>
      <c r="E101" s="90">
        <f t="shared" si="3"/>
        <v>0</v>
      </c>
      <c r="F101" s="90">
        <f t="shared" si="4"/>
        <v>0</v>
      </c>
      <c r="G101" s="137"/>
      <c r="H101" s="2"/>
      <c r="I101" s="139"/>
      <c r="J101" s="2"/>
    </row>
    <row r="102" spans="1:10" ht="17.25" customHeight="1">
      <c r="A102" s="27"/>
      <c r="B102" s="85">
        <v>35</v>
      </c>
      <c r="C102" s="90">
        <f t="shared" si="1"/>
        <v>0</v>
      </c>
      <c r="D102" s="90">
        <f t="shared" si="2"/>
        <v>0</v>
      </c>
      <c r="E102" s="90">
        <f t="shared" si="3"/>
        <v>0</v>
      </c>
      <c r="F102" s="90">
        <f t="shared" si="4"/>
        <v>0</v>
      </c>
      <c r="G102" s="137"/>
      <c r="H102" s="2"/>
      <c r="I102" s="139"/>
      <c r="J102" s="2"/>
    </row>
    <row r="103" spans="1:10" ht="17.25" customHeight="1">
      <c r="A103" s="27"/>
      <c r="B103" s="85">
        <v>36</v>
      </c>
      <c r="C103" s="90">
        <f t="shared" si="1"/>
        <v>0</v>
      </c>
      <c r="D103" s="90">
        <f t="shared" si="2"/>
        <v>0</v>
      </c>
      <c r="E103" s="90">
        <f t="shared" si="3"/>
        <v>0</v>
      </c>
      <c r="F103" s="90">
        <f t="shared" si="4"/>
        <v>0</v>
      </c>
      <c r="G103" s="137"/>
      <c r="H103" s="2"/>
      <c r="I103" s="139"/>
      <c r="J103" s="2"/>
    </row>
    <row r="104" spans="1:10" ht="17.25" customHeight="1">
      <c r="A104" s="27"/>
      <c r="B104" s="85">
        <v>37</v>
      </c>
      <c r="C104" s="90">
        <f t="shared" si="1"/>
        <v>0</v>
      </c>
      <c r="D104" s="90">
        <f t="shared" si="2"/>
        <v>0</v>
      </c>
      <c r="E104" s="90">
        <f t="shared" si="3"/>
        <v>0</v>
      </c>
      <c r="F104" s="90">
        <f t="shared" si="4"/>
        <v>0</v>
      </c>
      <c r="G104" s="137"/>
      <c r="H104" s="2"/>
      <c r="I104" s="139"/>
      <c r="J104" s="2"/>
    </row>
    <row r="105" spans="1:10" ht="17.25" customHeight="1">
      <c r="A105" s="27"/>
      <c r="B105" s="85">
        <v>38</v>
      </c>
      <c r="C105" s="90">
        <f t="shared" si="1"/>
        <v>0</v>
      </c>
      <c r="D105" s="90">
        <f t="shared" si="2"/>
        <v>0</v>
      </c>
      <c r="E105" s="90">
        <f t="shared" si="3"/>
        <v>0</v>
      </c>
      <c r="F105" s="90">
        <f t="shared" si="4"/>
        <v>0</v>
      </c>
      <c r="G105" s="137"/>
      <c r="H105" s="2"/>
      <c r="I105" s="139"/>
      <c r="J105" s="2"/>
    </row>
    <row r="106" spans="1:10" ht="17.25" customHeight="1">
      <c r="A106" s="27"/>
      <c r="B106" s="85">
        <v>39</v>
      </c>
      <c r="C106" s="90">
        <f t="shared" si="1"/>
        <v>0</v>
      </c>
      <c r="D106" s="90">
        <f t="shared" si="2"/>
        <v>0</v>
      </c>
      <c r="E106" s="90">
        <f t="shared" si="3"/>
        <v>0</v>
      </c>
      <c r="F106" s="90">
        <f t="shared" si="4"/>
        <v>0</v>
      </c>
      <c r="G106" s="137"/>
      <c r="H106" s="2"/>
      <c r="I106" s="139"/>
      <c r="J106" s="2"/>
    </row>
    <row r="107" spans="1:10" ht="17.25" customHeight="1">
      <c r="A107" s="27"/>
      <c r="B107" s="85">
        <v>40</v>
      </c>
      <c r="C107" s="90">
        <f t="shared" si="1"/>
        <v>0</v>
      </c>
      <c r="D107" s="90">
        <f t="shared" si="2"/>
        <v>0</v>
      </c>
      <c r="E107" s="90">
        <f t="shared" si="3"/>
        <v>0</v>
      </c>
      <c r="F107" s="90">
        <f t="shared" si="4"/>
        <v>0</v>
      </c>
      <c r="G107" s="137"/>
      <c r="H107" s="2"/>
      <c r="I107" s="139"/>
      <c r="J107" s="2"/>
    </row>
    <row r="108" spans="1:10" ht="17.25" customHeight="1">
      <c r="A108" s="27"/>
      <c r="B108" s="85">
        <v>41</v>
      </c>
      <c r="C108" s="90">
        <f t="shared" si="1"/>
        <v>0</v>
      </c>
      <c r="D108" s="90">
        <f t="shared" si="2"/>
        <v>0</v>
      </c>
      <c r="E108" s="90">
        <f t="shared" si="3"/>
        <v>0</v>
      </c>
      <c r="F108" s="90">
        <f t="shared" si="4"/>
        <v>0</v>
      </c>
      <c r="G108" s="137"/>
      <c r="H108" s="2"/>
      <c r="I108" s="139"/>
      <c r="J108" s="2"/>
    </row>
    <row r="109" spans="1:10" ht="17.25" customHeight="1">
      <c r="A109" s="27"/>
      <c r="B109" s="85">
        <v>42</v>
      </c>
      <c r="C109" s="90">
        <f t="shared" si="1"/>
        <v>0</v>
      </c>
      <c r="D109" s="90">
        <f t="shared" si="2"/>
        <v>0</v>
      </c>
      <c r="E109" s="90">
        <f t="shared" si="3"/>
        <v>0</v>
      </c>
      <c r="F109" s="90">
        <f t="shared" si="4"/>
        <v>0</v>
      </c>
      <c r="G109" s="137"/>
      <c r="H109" s="2"/>
      <c r="I109" s="139"/>
      <c r="J109" s="2"/>
    </row>
    <row r="110" spans="1:10" ht="17.25" customHeight="1">
      <c r="A110" s="27"/>
      <c r="B110" s="85">
        <v>43</v>
      </c>
      <c r="C110" s="90">
        <f t="shared" si="1"/>
        <v>0</v>
      </c>
      <c r="D110" s="90">
        <f t="shared" si="2"/>
        <v>0</v>
      </c>
      <c r="E110" s="90">
        <f t="shared" si="3"/>
        <v>0</v>
      </c>
      <c r="F110" s="90">
        <f t="shared" si="4"/>
        <v>0</v>
      </c>
      <c r="G110" s="137"/>
      <c r="H110" s="2"/>
      <c r="I110" s="139"/>
      <c r="J110" s="2"/>
    </row>
    <row r="111" spans="1:10" ht="17.25" customHeight="1">
      <c r="A111" s="27"/>
      <c r="B111" s="85">
        <v>44</v>
      </c>
      <c r="C111" s="90">
        <f t="shared" si="1"/>
        <v>0</v>
      </c>
      <c r="D111" s="90">
        <f t="shared" si="2"/>
        <v>0</v>
      </c>
      <c r="E111" s="90">
        <f t="shared" si="3"/>
        <v>0</v>
      </c>
      <c r="F111" s="90">
        <f t="shared" si="4"/>
        <v>0</v>
      </c>
      <c r="G111" s="137"/>
      <c r="H111" s="2"/>
      <c r="I111" s="139"/>
      <c r="J111" s="2"/>
    </row>
    <row r="112" spans="1:10" ht="17.25" customHeight="1">
      <c r="A112" s="27"/>
      <c r="B112" s="85">
        <v>45</v>
      </c>
      <c r="C112" s="90">
        <f>SUMPRODUCT(C$9:E$9,C61:E61)</f>
        <v>0</v>
      </c>
      <c r="D112" s="90">
        <f t="shared" si="2"/>
        <v>0</v>
      </c>
      <c r="E112" s="90">
        <f t="shared" si="3"/>
        <v>0</v>
      </c>
      <c r="F112" s="90">
        <f t="shared" si="4"/>
        <v>0</v>
      </c>
      <c r="G112" s="137"/>
      <c r="H112" s="2"/>
      <c r="I112" s="139"/>
      <c r="J112" s="2"/>
    </row>
    <row r="113" spans="1:13" ht="17.25" customHeight="1">
      <c r="A113" s="27"/>
      <c r="B113" s="85">
        <v>46</v>
      </c>
      <c r="C113" s="90">
        <f t="shared" si="1"/>
        <v>0</v>
      </c>
      <c r="D113" s="90">
        <f t="shared" si="2"/>
        <v>0</v>
      </c>
      <c r="E113" s="90">
        <f t="shared" si="3"/>
        <v>0</v>
      </c>
      <c r="F113" s="90">
        <f t="shared" si="4"/>
        <v>0</v>
      </c>
      <c r="G113" s="137"/>
      <c r="H113" s="2"/>
      <c r="I113" s="139"/>
      <c r="J113" s="2"/>
    </row>
    <row r="114" spans="1:13" ht="17.25" customHeight="1">
      <c r="A114" s="27"/>
      <c r="B114" s="85">
        <v>47</v>
      </c>
      <c r="C114" s="90">
        <f t="shared" si="1"/>
        <v>0</v>
      </c>
      <c r="D114" s="90">
        <f t="shared" si="2"/>
        <v>0</v>
      </c>
      <c r="E114" s="90">
        <f t="shared" si="3"/>
        <v>0</v>
      </c>
      <c r="F114" s="90">
        <f t="shared" si="4"/>
        <v>0</v>
      </c>
      <c r="G114" s="137"/>
      <c r="H114" s="2"/>
      <c r="I114" s="139"/>
      <c r="J114" s="2"/>
    </row>
    <row r="115" spans="1:13" ht="17.25" customHeight="1">
      <c r="A115" s="27"/>
      <c r="B115" s="85">
        <v>48</v>
      </c>
      <c r="C115" s="90">
        <f t="shared" si="1"/>
        <v>0</v>
      </c>
      <c r="D115" s="90">
        <f t="shared" si="2"/>
        <v>0</v>
      </c>
      <c r="E115" s="90">
        <f t="shared" si="3"/>
        <v>0</v>
      </c>
      <c r="F115" s="90">
        <f t="shared" si="4"/>
        <v>0</v>
      </c>
      <c r="G115" s="137"/>
      <c r="H115" s="2"/>
      <c r="I115" s="139"/>
      <c r="J115" s="2"/>
    </row>
    <row r="117" spans="1:13" ht="17.25" customHeight="1">
      <c r="A117" s="27"/>
      <c r="B117" s="1" t="s">
        <v>172</v>
      </c>
    </row>
    <row r="118" spans="1:13" ht="150.75" customHeight="1" thickBot="1">
      <c r="A118" s="28"/>
      <c r="B118" s="91"/>
      <c r="C118" s="89" t="s">
        <v>167</v>
      </c>
      <c r="D118" s="89" t="s">
        <v>168</v>
      </c>
      <c r="E118" s="89" t="s">
        <v>183</v>
      </c>
      <c r="F118" s="89" t="s">
        <v>185</v>
      </c>
      <c r="G118" s="89" t="s">
        <v>169</v>
      </c>
      <c r="H118" s="89" t="s">
        <v>170</v>
      </c>
      <c r="I118" s="89" t="s">
        <v>391</v>
      </c>
      <c r="J118" s="89" t="s">
        <v>392</v>
      </c>
      <c r="L118" s="1"/>
    </row>
    <row r="119" spans="1:13" ht="17.25" customHeight="1" thickBot="1">
      <c r="A119" s="27"/>
      <c r="B119" s="85">
        <v>1</v>
      </c>
      <c r="C119" s="90">
        <f>SUMPRODUCT(C$68:C$115,INDEX('PMS(calc_process) (3)'!$C$7:$AX$54,0,$B119))</f>
        <v>0</v>
      </c>
      <c r="D119" s="90">
        <f>SUMPRODUCT(D$68:D$115,INDEX('PMS(calc_process) (3)'!$C$58:$AX$105,0,$B119))</f>
        <v>0</v>
      </c>
      <c r="E119" s="90">
        <f>SUMPRODUCT(E$68:E$115,INDEX('PMS(calc_process) (3)'!$C$109:$AX$156,0,$B119))</f>
        <v>0</v>
      </c>
      <c r="F119" s="90">
        <f>SUMPRODUCT(F$68:F$115,INDEX('PMS(calc_process) (3)'!$C$160:$AX$207,0,$B119))</f>
        <v>0</v>
      </c>
      <c r="G119" s="92">
        <f>SUM(C119:F119)</f>
        <v>0</v>
      </c>
      <c r="H119" s="93">
        <f>SUM(G119:G166)</f>
        <v>0</v>
      </c>
      <c r="I119" s="191">
        <f>'PMS(input) (2)'!D16</f>
        <v>0</v>
      </c>
      <c r="J119" s="93">
        <f>SUMIF(I119:I166,1,G119:G166)</f>
        <v>0</v>
      </c>
      <c r="M119" s="131"/>
    </row>
    <row r="120" spans="1:13" ht="17.25" customHeight="1">
      <c r="A120" s="27"/>
      <c r="B120" s="85">
        <v>2</v>
      </c>
      <c r="C120" s="90">
        <f>SUMPRODUCT(C$68:C$115,INDEX('PMS(calc_process) (3)'!$C$7:$AX$54,0,$B120))</f>
        <v>0</v>
      </c>
      <c r="D120" s="90">
        <f>SUMPRODUCT(D$68:D$115,INDEX('PMS(calc_process) (3)'!$C$58:$AX$105,0,$B120))</f>
        <v>0</v>
      </c>
      <c r="E120" s="90">
        <f>SUMPRODUCT(E$68:E$115,INDEX('PMS(calc_process) (3)'!$C$109:$AX$156,0,$B120))</f>
        <v>0</v>
      </c>
      <c r="F120" s="90">
        <f>SUMPRODUCT(F$68:F$115,INDEX('PMS(calc_process) (3)'!$C$160:$AX$207,0,$B120))</f>
        <v>0</v>
      </c>
      <c r="G120" s="90">
        <f t="shared" ref="G120:G166" si="5">SUM(C120:F120)</f>
        <v>0</v>
      </c>
      <c r="I120" s="191">
        <f>'PMS(input) (2)'!D17</f>
        <v>0</v>
      </c>
    </row>
    <row r="121" spans="1:13" ht="17.25" customHeight="1">
      <c r="A121" s="27"/>
      <c r="B121" s="85">
        <v>3</v>
      </c>
      <c r="C121" s="90">
        <f>SUMPRODUCT(C$68:C$115,INDEX('PMS(calc_process) (3)'!$C$7:$AX$54,0,$B121))</f>
        <v>0</v>
      </c>
      <c r="D121" s="90">
        <f>SUMPRODUCT(D$68:D$115,INDEX('PMS(calc_process) (3)'!$C$58:$AX$105,0,$B121))</f>
        <v>0</v>
      </c>
      <c r="E121" s="90">
        <f>SUMPRODUCT(E$68:E$115,INDEX('PMS(calc_process) (3)'!$C$109:$AX$156,0,$B121))</f>
        <v>0</v>
      </c>
      <c r="F121" s="90">
        <f>SUMPRODUCT(F$68:F$115,INDEX('PMS(calc_process) (3)'!$C$160:$AX$207,0,$B121))</f>
        <v>0</v>
      </c>
      <c r="G121" s="90">
        <f t="shared" si="5"/>
        <v>0</v>
      </c>
      <c r="I121" s="191">
        <f>'PMS(input) (2)'!D18</f>
        <v>0</v>
      </c>
    </row>
    <row r="122" spans="1:13" ht="17.25" customHeight="1">
      <c r="A122" s="27"/>
      <c r="B122" s="85">
        <v>4</v>
      </c>
      <c r="C122" s="90">
        <f>SUMPRODUCT(C$68:C$115,INDEX('PMS(calc_process) (3)'!$C$7:$AX$54,0,$B122))</f>
        <v>0</v>
      </c>
      <c r="D122" s="90">
        <f>SUMPRODUCT(D$68:D$115,INDEX('PMS(calc_process) (3)'!$C$58:$AX$105,0,$B122))</f>
        <v>0</v>
      </c>
      <c r="E122" s="90">
        <f>SUMPRODUCT(E$68:E$115,INDEX('PMS(calc_process) (3)'!$C$109:$AX$156,0,$B122))</f>
        <v>0</v>
      </c>
      <c r="F122" s="90">
        <f>SUMPRODUCT(F$68:F$115,INDEX('PMS(calc_process) (3)'!$C$160:$AX$207,0,$B122))</f>
        <v>0</v>
      </c>
      <c r="G122" s="90">
        <f t="shared" si="5"/>
        <v>0</v>
      </c>
      <c r="I122" s="191">
        <f>'PMS(input) (2)'!D19</f>
        <v>0</v>
      </c>
    </row>
    <row r="123" spans="1:13" ht="17.25" customHeight="1">
      <c r="A123" s="27"/>
      <c r="B123" s="85">
        <v>5</v>
      </c>
      <c r="C123" s="90">
        <f>SUMPRODUCT(C$68:C$115,INDEX('PMS(calc_process) (3)'!$C$7:$AX$54,0,$B123))</f>
        <v>0</v>
      </c>
      <c r="D123" s="90">
        <f>SUMPRODUCT(D$68:D$115,INDEX('PMS(calc_process) (3)'!$C$58:$AX$105,0,$B123))</f>
        <v>0</v>
      </c>
      <c r="E123" s="90">
        <f>SUMPRODUCT(E$68:E$115,INDEX('PMS(calc_process) (3)'!$C$109:$AX$156,0,$B123))</f>
        <v>0</v>
      </c>
      <c r="F123" s="90">
        <f>SUMPRODUCT(F$68:F$115,INDEX('PMS(calc_process) (3)'!$C$160:$AX$207,0,$B123))</f>
        <v>0</v>
      </c>
      <c r="G123" s="90">
        <f t="shared" si="5"/>
        <v>0</v>
      </c>
      <c r="I123" s="191">
        <f>'PMS(input) (2)'!D20</f>
        <v>0</v>
      </c>
    </row>
    <row r="124" spans="1:13" ht="17.25" customHeight="1">
      <c r="A124" s="27"/>
      <c r="B124" s="85">
        <v>6</v>
      </c>
      <c r="C124" s="90">
        <f>SUMPRODUCT(C$68:C$115,INDEX('PMS(calc_process) (3)'!$C$7:$AX$54,0,$B124))</f>
        <v>0</v>
      </c>
      <c r="D124" s="90">
        <f>SUMPRODUCT(D$68:D$115,INDEX('PMS(calc_process) (3)'!$C$58:$AX$105,0,$B124))</f>
        <v>0</v>
      </c>
      <c r="E124" s="90">
        <f>SUMPRODUCT(E$68:E$115,INDEX('PMS(calc_process) (3)'!$C$109:$AX$156,0,$B124))</f>
        <v>0</v>
      </c>
      <c r="F124" s="90">
        <f>SUMPRODUCT(F$68:F$115,INDEX('PMS(calc_process) (3)'!$C$160:$AX$207,0,$B124))</f>
        <v>0</v>
      </c>
      <c r="G124" s="90">
        <f t="shared" si="5"/>
        <v>0</v>
      </c>
      <c r="I124" s="191">
        <f>'PMS(input) (2)'!D21</f>
        <v>0</v>
      </c>
    </row>
    <row r="125" spans="1:13" ht="17.25" customHeight="1">
      <c r="A125" s="27"/>
      <c r="B125" s="85">
        <v>7</v>
      </c>
      <c r="C125" s="90">
        <f>SUMPRODUCT(C$68:C$115,INDEX('PMS(calc_process) (3)'!$C$7:$AX$54,0,$B125))</f>
        <v>0</v>
      </c>
      <c r="D125" s="90">
        <f>SUMPRODUCT(D$68:D$115,INDEX('PMS(calc_process) (3)'!$C$58:$AX$105,0,$B125))</f>
        <v>0</v>
      </c>
      <c r="E125" s="90">
        <f>SUMPRODUCT(E$68:E$115,INDEX('PMS(calc_process) (3)'!$C$109:$AX$156,0,$B125))</f>
        <v>0</v>
      </c>
      <c r="F125" s="90">
        <f>SUMPRODUCT(F$68:F$115,INDEX('PMS(calc_process) (3)'!$C$160:$AX$207,0,$B125))</f>
        <v>0</v>
      </c>
      <c r="G125" s="90">
        <f t="shared" si="5"/>
        <v>0</v>
      </c>
      <c r="I125" s="191">
        <f>'PMS(input) (2)'!D22</f>
        <v>0</v>
      </c>
    </row>
    <row r="126" spans="1:13" ht="17.25" customHeight="1">
      <c r="A126" s="27"/>
      <c r="B126" s="85">
        <v>8</v>
      </c>
      <c r="C126" s="90">
        <f>SUMPRODUCT(C$68:C$115,INDEX('PMS(calc_process) (3)'!$C$7:$AX$54,0,$B126))</f>
        <v>0</v>
      </c>
      <c r="D126" s="90">
        <f>SUMPRODUCT(D$68:D$115,INDEX('PMS(calc_process) (3)'!$C$58:$AX$105,0,$B126))</f>
        <v>0</v>
      </c>
      <c r="E126" s="90">
        <f>SUMPRODUCT(E$68:E$115,INDEX('PMS(calc_process) (3)'!$C$109:$AX$156,0,$B126))</f>
        <v>0</v>
      </c>
      <c r="F126" s="90">
        <f>SUMPRODUCT(F$68:F$115,INDEX('PMS(calc_process) (3)'!$C$160:$AX$207,0,$B126))</f>
        <v>0</v>
      </c>
      <c r="G126" s="90">
        <f t="shared" si="5"/>
        <v>0</v>
      </c>
      <c r="I126" s="191">
        <f>'PMS(input) (2)'!D23</f>
        <v>0</v>
      </c>
    </row>
    <row r="127" spans="1:13" ht="17.25" customHeight="1">
      <c r="A127" s="27"/>
      <c r="B127" s="85">
        <v>9</v>
      </c>
      <c r="C127" s="90">
        <f>SUMPRODUCT(C$68:C$115,INDEX('PMS(calc_process) (3)'!$C$7:$AX$54,0,$B127))</f>
        <v>0</v>
      </c>
      <c r="D127" s="90">
        <f>SUMPRODUCT(D$68:D$115,INDEX('PMS(calc_process) (3)'!$C$58:$AX$105,0,$B127))</f>
        <v>0</v>
      </c>
      <c r="E127" s="90">
        <f>SUMPRODUCT(E$68:E$115,INDEX('PMS(calc_process) (3)'!$C$109:$AX$156,0,$B127))</f>
        <v>0</v>
      </c>
      <c r="F127" s="90">
        <f>SUMPRODUCT(F$68:F$115,INDEX('PMS(calc_process) (3)'!$C$160:$AX$207,0,$B127))</f>
        <v>0</v>
      </c>
      <c r="G127" s="90">
        <f t="shared" si="5"/>
        <v>0</v>
      </c>
      <c r="I127" s="191">
        <f>'PMS(input) (2)'!D24</f>
        <v>0</v>
      </c>
    </row>
    <row r="128" spans="1:13" ht="17.25" customHeight="1">
      <c r="A128" s="27"/>
      <c r="B128" s="85">
        <v>10</v>
      </c>
      <c r="C128" s="90">
        <f>SUMPRODUCT(C$68:C$115,INDEX('PMS(calc_process) (3)'!$C$7:$AX$54,0,$B128))</f>
        <v>0</v>
      </c>
      <c r="D128" s="90">
        <f>SUMPRODUCT(D$68:D$115,INDEX('PMS(calc_process) (3)'!$C$58:$AX$105,0,$B128))</f>
        <v>0</v>
      </c>
      <c r="E128" s="90">
        <f>SUMPRODUCT(E$68:E$115,INDEX('PMS(calc_process) (3)'!$C$109:$AX$156,0,$B128))</f>
        <v>0</v>
      </c>
      <c r="F128" s="90">
        <f>SUMPRODUCT(F$68:F$115,INDEX('PMS(calc_process) (3)'!$C$160:$AX$207,0,$B128))</f>
        <v>0</v>
      </c>
      <c r="G128" s="90">
        <f t="shared" si="5"/>
        <v>0</v>
      </c>
      <c r="I128" s="191">
        <f>'PMS(input) (2)'!D25</f>
        <v>0</v>
      </c>
    </row>
    <row r="129" spans="1:16" ht="17.25" customHeight="1">
      <c r="A129" s="27"/>
      <c r="B129" s="85">
        <v>11</v>
      </c>
      <c r="C129" s="90">
        <f>SUMPRODUCT(C$68:C$115,INDEX('PMS(calc_process) (3)'!$C$7:$AX$54,0,$B129))</f>
        <v>0</v>
      </c>
      <c r="D129" s="90">
        <f>SUMPRODUCT(D$68:D$115,INDEX('PMS(calc_process) (3)'!$C$58:$AX$105,0,$B129))</f>
        <v>0</v>
      </c>
      <c r="E129" s="90">
        <f>SUMPRODUCT(E$68:E$115,INDEX('PMS(calc_process) (3)'!$C$109:$AX$156,0,$B129))</f>
        <v>0</v>
      </c>
      <c r="F129" s="90">
        <f>SUMPRODUCT(F$68:F$115,INDEX('PMS(calc_process) (3)'!$C$160:$AX$207,0,$B129))</f>
        <v>0</v>
      </c>
      <c r="G129" s="90">
        <f t="shared" si="5"/>
        <v>0</v>
      </c>
      <c r="I129" s="191">
        <f>'PMS(input) (2)'!D26</f>
        <v>0</v>
      </c>
      <c r="K129" s="12"/>
    </row>
    <row r="130" spans="1:16" ht="17.25" customHeight="1">
      <c r="A130" s="27"/>
      <c r="B130" s="85">
        <v>12</v>
      </c>
      <c r="C130" s="90">
        <f>SUMPRODUCT(C$68:C$115,INDEX('PMS(calc_process) (3)'!$C$7:$AX$54,0,$B130))</f>
        <v>0</v>
      </c>
      <c r="D130" s="90">
        <f>SUMPRODUCT(D$68:D$115,INDEX('PMS(calc_process) (3)'!$C$58:$AX$105,0,$B130))</f>
        <v>0</v>
      </c>
      <c r="E130" s="90">
        <f>SUMPRODUCT(E$68:E$115,INDEX('PMS(calc_process) (3)'!$C$109:$AX$156,0,$B130))</f>
        <v>0</v>
      </c>
      <c r="F130" s="90">
        <f>SUMPRODUCT(F$68:F$115,INDEX('PMS(calc_process) (3)'!$C$160:$AX$207,0,$B130))</f>
        <v>0</v>
      </c>
      <c r="G130" s="90">
        <f t="shared" si="5"/>
        <v>0</v>
      </c>
      <c r="I130" s="191">
        <f>'PMS(input) (2)'!D27</f>
        <v>0</v>
      </c>
      <c r="K130" s="12"/>
      <c r="P130" s="154"/>
    </row>
    <row r="131" spans="1:16" ht="17.25" customHeight="1">
      <c r="A131" s="27"/>
      <c r="B131" s="85">
        <v>13</v>
      </c>
      <c r="C131" s="90">
        <f>SUMPRODUCT(C$68:C$115,INDEX('PMS(calc_process) (3)'!$C$7:$AX$54,0,$B131))</f>
        <v>0</v>
      </c>
      <c r="D131" s="90">
        <f>SUMPRODUCT(D$68:D$115,INDEX('PMS(calc_process) (3)'!$C$58:$AX$105,0,$B131))</f>
        <v>0</v>
      </c>
      <c r="E131" s="90">
        <f>SUMPRODUCT(E$68:E$115,INDEX('PMS(calc_process) (3)'!$C$109:$AX$156,0,$B131))</f>
        <v>0</v>
      </c>
      <c r="F131" s="90">
        <f>SUMPRODUCT(F$68:F$115,INDEX('PMS(calc_process) (3)'!$C$160:$AX$207,0,$B131))</f>
        <v>0</v>
      </c>
      <c r="G131" s="90">
        <f t="shared" si="5"/>
        <v>0</v>
      </c>
      <c r="I131" s="191">
        <f>'PMS(input) (2)'!D28</f>
        <v>0</v>
      </c>
      <c r="K131" s="130"/>
    </row>
    <row r="132" spans="1:16" ht="17.25" customHeight="1">
      <c r="A132" s="27"/>
      <c r="B132" s="85">
        <v>14</v>
      </c>
      <c r="C132" s="90">
        <f>SUMPRODUCT(C$68:C$115,INDEX('PMS(calc_process) (3)'!$C$7:$AX$54,0,$B132))</f>
        <v>0</v>
      </c>
      <c r="D132" s="90">
        <f>SUMPRODUCT(D$68:D$115,INDEX('PMS(calc_process) (3)'!$C$58:$AX$105,0,$B132))</f>
        <v>0</v>
      </c>
      <c r="E132" s="90">
        <f>SUMPRODUCT(E$68:E$115,INDEX('PMS(calc_process) (3)'!$C$109:$AX$156,0,$B132))</f>
        <v>0</v>
      </c>
      <c r="F132" s="90">
        <f>SUMPRODUCT(F$68:F$115,INDEX('PMS(calc_process) (3)'!$C$160:$AX$207,0,$B132))</f>
        <v>0</v>
      </c>
      <c r="G132" s="90">
        <f t="shared" si="5"/>
        <v>0</v>
      </c>
      <c r="I132" s="191">
        <f>'PMS(input) (2)'!D29</f>
        <v>0</v>
      </c>
      <c r="K132" s="12"/>
    </row>
    <row r="133" spans="1:16" ht="17.25" customHeight="1">
      <c r="A133" s="27"/>
      <c r="B133" s="85">
        <v>15</v>
      </c>
      <c r="C133" s="90">
        <f>SUMPRODUCT(C$68:C$115,INDEX('PMS(calc_process) (3)'!$C$7:$AX$54,0,$B133))</f>
        <v>0</v>
      </c>
      <c r="D133" s="90">
        <f>SUMPRODUCT(D$68:D$115,INDEX('PMS(calc_process) (3)'!$C$58:$AX$105,0,$B133))</f>
        <v>0</v>
      </c>
      <c r="E133" s="90">
        <f>SUMPRODUCT(E$68:E$115,INDEX('PMS(calc_process) (3)'!$C$109:$AX$156,0,$B133))</f>
        <v>0</v>
      </c>
      <c r="F133" s="90">
        <f>SUMPRODUCT(F$68:F$115,INDEX('PMS(calc_process) (3)'!$C$160:$AX$207,0,$B133))</f>
        <v>0</v>
      </c>
      <c r="G133" s="90">
        <f t="shared" si="5"/>
        <v>0</v>
      </c>
      <c r="I133" s="191">
        <f>'PMS(input) (2)'!D30</f>
        <v>0</v>
      </c>
      <c r="K133" s="12"/>
    </row>
    <row r="134" spans="1:16" ht="17.25" customHeight="1">
      <c r="A134" s="27"/>
      <c r="B134" s="85">
        <v>16</v>
      </c>
      <c r="C134" s="90">
        <f>SUMPRODUCT(C$68:C$115,INDEX('PMS(calc_process) (3)'!$C$7:$AX$54,0,$B134))</f>
        <v>0</v>
      </c>
      <c r="D134" s="90">
        <f>SUMPRODUCT(D$68:D$115,INDEX('PMS(calc_process) (3)'!$C$58:$AX$105,0,$B134))</f>
        <v>0</v>
      </c>
      <c r="E134" s="90">
        <f>SUMPRODUCT(E$68:E$115,INDEX('PMS(calc_process) (3)'!$C$109:$AX$156,0,$B134))</f>
        <v>0</v>
      </c>
      <c r="F134" s="90">
        <f>SUMPRODUCT(F$68:F$115,INDEX('PMS(calc_process) (3)'!$C$160:$AX$207,0,$B134))</f>
        <v>0</v>
      </c>
      <c r="G134" s="90">
        <f t="shared" si="5"/>
        <v>0</v>
      </c>
      <c r="I134" s="191">
        <f>'PMS(input) (2)'!D31</f>
        <v>0</v>
      </c>
      <c r="K134" s="12"/>
    </row>
    <row r="135" spans="1:16" ht="17.25" customHeight="1">
      <c r="A135" s="27"/>
      <c r="B135" s="85">
        <v>17</v>
      </c>
      <c r="C135" s="90">
        <f>SUMPRODUCT(C$68:C$115,INDEX('PMS(calc_process) (3)'!$C$7:$AX$54,0,$B135))</f>
        <v>0</v>
      </c>
      <c r="D135" s="90">
        <f>SUMPRODUCT(D$68:D$115,INDEX('PMS(calc_process) (3)'!$C$58:$AX$105,0,$B135))</f>
        <v>0</v>
      </c>
      <c r="E135" s="90">
        <f>SUMPRODUCT(E$68:E$115,INDEX('PMS(calc_process) (3)'!$C$109:$AX$156,0,$B135))</f>
        <v>0</v>
      </c>
      <c r="F135" s="90">
        <f>SUMPRODUCT(F$68:F$115,INDEX('PMS(calc_process) (3)'!$C$160:$AX$207,0,$B135))</f>
        <v>0</v>
      </c>
      <c r="G135" s="90">
        <f t="shared" si="5"/>
        <v>0</v>
      </c>
      <c r="I135" s="191">
        <f>'PMS(input) (2)'!D32</f>
        <v>0</v>
      </c>
      <c r="K135" s="12"/>
    </row>
    <row r="136" spans="1:16" ht="17.25" customHeight="1">
      <c r="A136" s="27"/>
      <c r="B136" s="85">
        <v>18</v>
      </c>
      <c r="C136" s="90">
        <f>SUMPRODUCT(C$68:C$115,INDEX('PMS(calc_process) (3)'!$C$7:$AX$54,0,$B136))</f>
        <v>0</v>
      </c>
      <c r="D136" s="90">
        <f>SUMPRODUCT(D$68:D$115,INDEX('PMS(calc_process) (3)'!$C$58:$AX$105,0,$B136))</f>
        <v>0</v>
      </c>
      <c r="E136" s="90">
        <f>SUMPRODUCT(E$68:E$115,INDEX('PMS(calc_process) (3)'!$C$109:$AX$156,0,$B136))</f>
        <v>0</v>
      </c>
      <c r="F136" s="90">
        <f>SUMPRODUCT(F$68:F$115,INDEX('PMS(calc_process) (3)'!$C$160:$AX$207,0,$B136))</f>
        <v>0</v>
      </c>
      <c r="G136" s="90">
        <f t="shared" si="5"/>
        <v>0</v>
      </c>
      <c r="I136" s="191">
        <f>'PMS(input) (2)'!D33</f>
        <v>0</v>
      </c>
      <c r="K136" s="12"/>
    </row>
    <row r="137" spans="1:16" ht="17.25" customHeight="1">
      <c r="A137" s="27"/>
      <c r="B137" s="85">
        <v>19</v>
      </c>
      <c r="C137" s="90">
        <f>SUMPRODUCT(C$68:C$115,INDEX('PMS(calc_process) (3)'!$C$7:$AX$54,0,$B137))</f>
        <v>0</v>
      </c>
      <c r="D137" s="90">
        <f>SUMPRODUCT(D$68:D$115,INDEX('PMS(calc_process) (3)'!$C$58:$AX$105,0,$B137))</f>
        <v>0</v>
      </c>
      <c r="E137" s="90">
        <f>SUMPRODUCT(E$68:E$115,INDEX('PMS(calc_process) (3)'!$C$109:$AX$156,0,$B137))</f>
        <v>0</v>
      </c>
      <c r="F137" s="90">
        <f>SUMPRODUCT(F$68:F$115,INDEX('PMS(calc_process) (3)'!$C$160:$AX$207,0,$B137))</f>
        <v>0</v>
      </c>
      <c r="G137" s="90">
        <f t="shared" si="5"/>
        <v>0</v>
      </c>
      <c r="I137" s="191">
        <f>'PMS(input) (2)'!D34</f>
        <v>0</v>
      </c>
      <c r="K137" s="12"/>
    </row>
    <row r="138" spans="1:16" ht="17.25" customHeight="1">
      <c r="A138" s="27"/>
      <c r="B138" s="85">
        <v>20</v>
      </c>
      <c r="C138" s="90">
        <f>SUMPRODUCT(C$68:C$115,INDEX('PMS(calc_process) (3)'!$C$7:$AX$54,0,$B138))</f>
        <v>0</v>
      </c>
      <c r="D138" s="90">
        <f>SUMPRODUCT(D$68:D$115,INDEX('PMS(calc_process) (3)'!$C$58:$AX$105,0,$B138))</f>
        <v>0</v>
      </c>
      <c r="E138" s="90">
        <f>SUMPRODUCT(E$68:E$115,INDEX('PMS(calc_process) (3)'!$C$109:$AX$156,0,$B138))</f>
        <v>0</v>
      </c>
      <c r="F138" s="90">
        <f>SUMPRODUCT(F$68:F$115,INDEX('PMS(calc_process) (3)'!$C$160:$AX$207,0,$B138))</f>
        <v>0</v>
      </c>
      <c r="G138" s="90">
        <f t="shared" si="5"/>
        <v>0</v>
      </c>
      <c r="I138" s="191">
        <f>'PMS(input) (2)'!D35</f>
        <v>0</v>
      </c>
      <c r="K138" s="12"/>
    </row>
    <row r="139" spans="1:16" ht="17.25" customHeight="1">
      <c r="A139" s="27"/>
      <c r="B139" s="85">
        <v>21</v>
      </c>
      <c r="C139" s="90">
        <f>SUMPRODUCT(C$68:C$115,INDEX('PMS(calc_process) (3)'!$C$7:$AX$54,0,$B139))</f>
        <v>0</v>
      </c>
      <c r="D139" s="90">
        <f>SUMPRODUCT(D$68:D$115,INDEX('PMS(calc_process) (3)'!$C$58:$AX$105,0,$B139))</f>
        <v>0</v>
      </c>
      <c r="E139" s="90">
        <f>SUMPRODUCT(E$68:E$115,INDEX('PMS(calc_process) (3)'!$C$109:$AX$156,0,$B139))</f>
        <v>0</v>
      </c>
      <c r="F139" s="90">
        <f>SUMPRODUCT(F$68:F$115,INDEX('PMS(calc_process) (3)'!$C$160:$AX$207,0,$B139))</f>
        <v>0</v>
      </c>
      <c r="G139" s="90">
        <f t="shared" si="5"/>
        <v>0</v>
      </c>
      <c r="I139" s="191">
        <f>'PMS(input) (2)'!D36</f>
        <v>0</v>
      </c>
      <c r="K139" s="12"/>
    </row>
    <row r="140" spans="1:16" ht="17.25" customHeight="1">
      <c r="A140" s="27"/>
      <c r="B140" s="85">
        <v>22</v>
      </c>
      <c r="C140" s="90">
        <f>SUMPRODUCT(C$68:C$115,INDEX('PMS(calc_process) (3)'!$C$7:$AX$54,0,$B140))</f>
        <v>0</v>
      </c>
      <c r="D140" s="90">
        <f>SUMPRODUCT(D$68:D$115,INDEX('PMS(calc_process) (3)'!$C$58:$AX$105,0,$B140))</f>
        <v>0</v>
      </c>
      <c r="E140" s="90">
        <f>SUMPRODUCT(E$68:E$115,INDEX('PMS(calc_process) (3)'!$C$109:$AX$156,0,$B140))</f>
        <v>0</v>
      </c>
      <c r="F140" s="90">
        <f>SUMPRODUCT(F$68:F$115,INDEX('PMS(calc_process) (3)'!$C$160:$AX$207,0,$B140))</f>
        <v>0</v>
      </c>
      <c r="G140" s="90">
        <f t="shared" si="5"/>
        <v>0</v>
      </c>
      <c r="I140" s="191">
        <f>'PMS(input) (2)'!D37</f>
        <v>0</v>
      </c>
      <c r="K140" s="12"/>
    </row>
    <row r="141" spans="1:16" ht="17.25" customHeight="1">
      <c r="A141" s="27"/>
      <c r="B141" s="85">
        <v>23</v>
      </c>
      <c r="C141" s="90">
        <f>SUMPRODUCT(C$68:C$115,INDEX('PMS(calc_process) (3)'!$C$7:$AX$54,0,$B141))</f>
        <v>0</v>
      </c>
      <c r="D141" s="90">
        <f>SUMPRODUCT(D$68:D$115,INDEX('PMS(calc_process) (3)'!$C$58:$AX$105,0,$B141))</f>
        <v>0</v>
      </c>
      <c r="E141" s="90">
        <f>SUMPRODUCT(E$68:E$115,INDEX('PMS(calc_process) (3)'!$C$109:$AX$156,0,$B141))</f>
        <v>0</v>
      </c>
      <c r="F141" s="90">
        <f>SUMPRODUCT(F$68:F$115,INDEX('PMS(calc_process) (3)'!$C$160:$AX$207,0,$B141))</f>
        <v>0</v>
      </c>
      <c r="G141" s="90">
        <f t="shared" si="5"/>
        <v>0</v>
      </c>
      <c r="I141" s="191">
        <f>'PMS(input) (2)'!D38</f>
        <v>0</v>
      </c>
      <c r="K141" s="12"/>
    </row>
    <row r="142" spans="1:16" ht="17.25" customHeight="1">
      <c r="A142" s="27"/>
      <c r="B142" s="85">
        <v>24</v>
      </c>
      <c r="C142" s="90">
        <f>SUMPRODUCT(C$68:C$115,INDEX('PMS(calc_process) (3)'!$C$7:$AX$54,0,$B142))</f>
        <v>0</v>
      </c>
      <c r="D142" s="90">
        <f>SUMPRODUCT(D$68:D$115,INDEX('PMS(calc_process) (3)'!$C$58:$AX$105,0,$B142))</f>
        <v>0</v>
      </c>
      <c r="E142" s="90">
        <f>SUMPRODUCT(E$68:E$115,INDEX('PMS(calc_process) (3)'!$C$109:$AX$156,0,$B142))</f>
        <v>0</v>
      </c>
      <c r="F142" s="90">
        <f>SUMPRODUCT(F$68:F$115,INDEX('PMS(calc_process) (3)'!$C$160:$AX$207,0,$B142))</f>
        <v>0</v>
      </c>
      <c r="G142" s="90">
        <f t="shared" si="5"/>
        <v>0</v>
      </c>
      <c r="I142" s="191">
        <f>'PMS(input) (2)'!D39</f>
        <v>0</v>
      </c>
      <c r="K142" s="12"/>
      <c r="P142" s="154"/>
    </row>
    <row r="143" spans="1:16" ht="17.25" customHeight="1">
      <c r="A143" s="27"/>
      <c r="B143" s="85">
        <v>25</v>
      </c>
      <c r="C143" s="90">
        <f>SUMPRODUCT(C$68:C$115,INDEX('PMS(calc_process) (3)'!$C$7:$AX$54,0,$B143))</f>
        <v>0</v>
      </c>
      <c r="D143" s="90">
        <f>SUMPRODUCT(D$68:D$115,INDEX('PMS(calc_process) (3)'!$C$58:$AX$105,0,$B143))</f>
        <v>0</v>
      </c>
      <c r="E143" s="90">
        <f>SUMPRODUCT(E$68:E$115,INDEX('PMS(calc_process) (3)'!$C$109:$AX$156,0,$B143))</f>
        <v>0</v>
      </c>
      <c r="F143" s="90">
        <f>SUMPRODUCT(F$68:F$115,INDEX('PMS(calc_process) (3)'!$C$160:$AX$207,0,$B143))</f>
        <v>0</v>
      </c>
      <c r="G143" s="90">
        <f t="shared" si="5"/>
        <v>0</v>
      </c>
      <c r="I143" s="191">
        <f>'PMS(input) (2)'!D40</f>
        <v>0</v>
      </c>
      <c r="K143" s="130"/>
    </row>
    <row r="144" spans="1:16" ht="17.25" customHeight="1">
      <c r="A144" s="27"/>
      <c r="B144" s="85">
        <v>26</v>
      </c>
      <c r="C144" s="90">
        <f>SUMPRODUCT(C$68:C$115,INDEX('PMS(calc_process) (3)'!$C$7:$AX$54,0,$B144))</f>
        <v>0</v>
      </c>
      <c r="D144" s="90">
        <f>SUMPRODUCT(D$68:D$115,INDEX('PMS(calc_process) (3)'!$C$58:$AX$105,0,$B144))</f>
        <v>0</v>
      </c>
      <c r="E144" s="90">
        <f>SUMPRODUCT(E$68:E$115,INDEX('PMS(calc_process) (3)'!$C$109:$AX$156,0,$B144))</f>
        <v>0</v>
      </c>
      <c r="F144" s="90">
        <f>SUMPRODUCT(F$68:F$115,INDEX('PMS(calc_process) (3)'!$C$160:$AX$207,0,$B144))</f>
        <v>0</v>
      </c>
      <c r="G144" s="90">
        <f t="shared" si="5"/>
        <v>0</v>
      </c>
      <c r="I144" s="191">
        <f>'PMS(input) (2)'!D41</f>
        <v>0</v>
      </c>
      <c r="K144" s="12"/>
    </row>
    <row r="145" spans="1:16" ht="17.25" customHeight="1">
      <c r="A145" s="27"/>
      <c r="B145" s="85">
        <v>27</v>
      </c>
      <c r="C145" s="90">
        <f>SUMPRODUCT(C$68:C$115,INDEX('PMS(calc_process) (3)'!$C$7:$AX$54,0,$B145))</f>
        <v>0</v>
      </c>
      <c r="D145" s="90">
        <f>SUMPRODUCT(D$68:D$115,INDEX('PMS(calc_process) (3)'!$C$58:$AX$105,0,$B145))</f>
        <v>0</v>
      </c>
      <c r="E145" s="90">
        <f>SUMPRODUCT(E$68:E$115,INDEX('PMS(calc_process) (3)'!$C$109:$AX$156,0,$B145))</f>
        <v>0</v>
      </c>
      <c r="F145" s="90">
        <f>SUMPRODUCT(F$68:F$115,INDEX('PMS(calc_process) (3)'!$C$160:$AX$207,0,$B145))</f>
        <v>0</v>
      </c>
      <c r="G145" s="90">
        <f t="shared" si="5"/>
        <v>0</v>
      </c>
      <c r="I145" s="191">
        <f>'PMS(input) (2)'!D42</f>
        <v>0</v>
      </c>
      <c r="K145" s="12"/>
    </row>
    <row r="146" spans="1:16" ht="17.25" customHeight="1">
      <c r="A146" s="27"/>
      <c r="B146" s="85">
        <v>28</v>
      </c>
      <c r="C146" s="90">
        <f>SUMPRODUCT(C$68:C$115,INDEX('PMS(calc_process) (3)'!$C$7:$AX$54,0,$B146))</f>
        <v>0</v>
      </c>
      <c r="D146" s="90">
        <f>SUMPRODUCT(D$68:D$115,INDEX('PMS(calc_process) (3)'!$C$58:$AX$105,0,$B146))</f>
        <v>0</v>
      </c>
      <c r="E146" s="90">
        <f>SUMPRODUCT(E$68:E$115,INDEX('PMS(calc_process) (3)'!$C$109:$AX$156,0,$B146))</f>
        <v>0</v>
      </c>
      <c r="F146" s="90">
        <f>SUMPRODUCT(F$68:F$115,INDEX('PMS(calc_process) (3)'!$C$160:$AX$207,0,$B146))</f>
        <v>0</v>
      </c>
      <c r="G146" s="90">
        <f t="shared" si="5"/>
        <v>0</v>
      </c>
      <c r="I146" s="191">
        <f>'PMS(input) (2)'!D43</f>
        <v>0</v>
      </c>
      <c r="K146" s="12"/>
    </row>
    <row r="147" spans="1:16" ht="17.25" customHeight="1">
      <c r="A147" s="27"/>
      <c r="B147" s="85">
        <v>29</v>
      </c>
      <c r="C147" s="90">
        <f>SUMPRODUCT(C$68:C$115,INDEX('PMS(calc_process) (3)'!$C$7:$AX$54,0,$B147))</f>
        <v>0</v>
      </c>
      <c r="D147" s="90">
        <f>SUMPRODUCT(D$68:D$115,INDEX('PMS(calc_process) (3)'!$C$58:$AX$105,0,$B147))</f>
        <v>0</v>
      </c>
      <c r="E147" s="90">
        <f>SUMPRODUCT(E$68:E$115,INDEX('PMS(calc_process) (3)'!$C$109:$AX$156,0,$B147))</f>
        <v>0</v>
      </c>
      <c r="F147" s="90">
        <f>SUMPRODUCT(F$68:F$115,INDEX('PMS(calc_process) (3)'!$C$160:$AX$207,0,$B147))</f>
        <v>0</v>
      </c>
      <c r="G147" s="90">
        <f t="shared" si="5"/>
        <v>0</v>
      </c>
      <c r="I147" s="191">
        <f>'PMS(input) (2)'!D44</f>
        <v>0</v>
      </c>
      <c r="K147" s="12"/>
    </row>
    <row r="148" spans="1:16" ht="17.25" customHeight="1">
      <c r="A148" s="27"/>
      <c r="B148" s="85">
        <v>30</v>
      </c>
      <c r="C148" s="90">
        <f>SUMPRODUCT(C$68:C$115,INDEX('PMS(calc_process) (3)'!$C$7:$AX$54,0,$B148))</f>
        <v>0</v>
      </c>
      <c r="D148" s="90">
        <f>SUMPRODUCT(D$68:D$115,INDEX('PMS(calc_process) (3)'!$C$58:$AX$105,0,$B148))</f>
        <v>0</v>
      </c>
      <c r="E148" s="90">
        <f>SUMPRODUCT(E$68:E$115,INDEX('PMS(calc_process) (3)'!$C$109:$AX$156,0,$B148))</f>
        <v>0</v>
      </c>
      <c r="F148" s="90">
        <f>SUMPRODUCT(F$68:F$115,INDEX('PMS(calc_process) (3)'!$C$160:$AX$207,0,$B148))</f>
        <v>0</v>
      </c>
      <c r="G148" s="90">
        <f t="shared" si="5"/>
        <v>0</v>
      </c>
      <c r="I148" s="191">
        <f>'PMS(input) (2)'!D45</f>
        <v>0</v>
      </c>
      <c r="K148" s="12"/>
    </row>
    <row r="149" spans="1:16" ht="17.25" customHeight="1">
      <c r="A149" s="27"/>
      <c r="B149" s="85">
        <v>31</v>
      </c>
      <c r="C149" s="90">
        <f>SUMPRODUCT(C$68:C$115,INDEX('PMS(calc_process) (3)'!$C$7:$AX$54,0,$B149))</f>
        <v>0</v>
      </c>
      <c r="D149" s="90">
        <f>SUMPRODUCT(D$68:D$115,INDEX('PMS(calc_process) (3)'!$C$58:$AX$105,0,$B149))</f>
        <v>0</v>
      </c>
      <c r="E149" s="90">
        <f>SUMPRODUCT(E$68:E$115,INDEX('PMS(calc_process) (3)'!$C$109:$AX$156,0,$B149))</f>
        <v>0</v>
      </c>
      <c r="F149" s="90">
        <f>SUMPRODUCT(F$68:F$115,INDEX('PMS(calc_process) (3)'!$C$160:$AX$207,0,$B149))</f>
        <v>0</v>
      </c>
      <c r="G149" s="90">
        <f t="shared" si="5"/>
        <v>0</v>
      </c>
      <c r="I149" s="191">
        <f>'PMS(input) (2)'!D46</f>
        <v>0</v>
      </c>
      <c r="K149" s="12"/>
    </row>
    <row r="150" spans="1:16" ht="17.25" customHeight="1">
      <c r="A150" s="27"/>
      <c r="B150" s="85">
        <v>32</v>
      </c>
      <c r="C150" s="90">
        <f>SUMPRODUCT(C$68:C$115,INDEX('PMS(calc_process) (3)'!$C$7:$AX$54,0,$B150))</f>
        <v>0</v>
      </c>
      <c r="D150" s="90">
        <f>SUMPRODUCT(D$68:D$115,INDEX('PMS(calc_process) (3)'!$C$58:$AX$105,0,$B150))</f>
        <v>0</v>
      </c>
      <c r="E150" s="90">
        <f>SUMPRODUCT(E$68:E$115,INDEX('PMS(calc_process) (3)'!$C$109:$AX$156,0,$B150))</f>
        <v>0</v>
      </c>
      <c r="F150" s="90">
        <f>SUMPRODUCT(F$68:F$115,INDEX('PMS(calc_process) (3)'!$C$160:$AX$207,0,$B150))</f>
        <v>0</v>
      </c>
      <c r="G150" s="90">
        <f t="shared" si="5"/>
        <v>0</v>
      </c>
      <c r="I150" s="191">
        <f>'PMS(input) (2)'!D47</f>
        <v>0</v>
      </c>
      <c r="K150" s="12"/>
    </row>
    <row r="151" spans="1:16" ht="17.25" customHeight="1">
      <c r="A151" s="27"/>
      <c r="B151" s="85">
        <v>33</v>
      </c>
      <c r="C151" s="90">
        <f>SUMPRODUCT(C$68:C$115,INDEX('PMS(calc_process) (3)'!$C$7:$AX$54,0,$B151))</f>
        <v>0</v>
      </c>
      <c r="D151" s="90">
        <f>SUMPRODUCT(D$68:D$115,INDEX('PMS(calc_process) (3)'!$C$58:$AX$105,0,$B151))</f>
        <v>0</v>
      </c>
      <c r="E151" s="90">
        <f>SUMPRODUCT(E$68:E$115,INDEX('PMS(calc_process) (3)'!$C$109:$AX$156,0,$B151))</f>
        <v>0</v>
      </c>
      <c r="F151" s="90">
        <f>SUMPRODUCT(F$68:F$115,INDEX('PMS(calc_process) (3)'!$C$160:$AX$207,0,$B151))</f>
        <v>0</v>
      </c>
      <c r="G151" s="90">
        <f t="shared" si="5"/>
        <v>0</v>
      </c>
      <c r="I151" s="191">
        <f>'PMS(input) (2)'!D48</f>
        <v>0</v>
      </c>
      <c r="K151" s="12"/>
    </row>
    <row r="152" spans="1:16" ht="17.25" customHeight="1">
      <c r="A152" s="27"/>
      <c r="B152" s="85">
        <v>34</v>
      </c>
      <c r="C152" s="90">
        <f>SUMPRODUCT(C$68:C$115,INDEX('PMS(calc_process) (3)'!$C$7:$AX$54,0,$B152))</f>
        <v>0</v>
      </c>
      <c r="D152" s="90">
        <f>SUMPRODUCT(D$68:D$115,INDEX('PMS(calc_process) (3)'!$C$58:$AX$105,0,$B152))</f>
        <v>0</v>
      </c>
      <c r="E152" s="90">
        <f>SUMPRODUCT(E$68:E$115,INDEX('PMS(calc_process) (3)'!$C$109:$AX$156,0,$B152))</f>
        <v>0</v>
      </c>
      <c r="F152" s="90">
        <f>SUMPRODUCT(F$68:F$115,INDEX('PMS(calc_process) (3)'!$C$160:$AX$207,0,$B152))</f>
        <v>0</v>
      </c>
      <c r="G152" s="90">
        <f t="shared" si="5"/>
        <v>0</v>
      </c>
      <c r="I152" s="191">
        <f>'PMS(input) (2)'!D49</f>
        <v>0</v>
      </c>
      <c r="K152" s="12"/>
    </row>
    <row r="153" spans="1:16" ht="17.25" customHeight="1">
      <c r="A153" s="27"/>
      <c r="B153" s="85">
        <v>35</v>
      </c>
      <c r="C153" s="90">
        <f>SUMPRODUCT(C$68:C$115,INDEX('PMS(calc_process) (3)'!$C$7:$AX$54,0,$B153))</f>
        <v>0</v>
      </c>
      <c r="D153" s="90">
        <f>SUMPRODUCT(D$68:D$115,INDEX('PMS(calc_process) (3)'!$C$58:$AX$105,0,$B153))</f>
        <v>0</v>
      </c>
      <c r="E153" s="90">
        <f>SUMPRODUCT(E$68:E$115,INDEX('PMS(calc_process) (3)'!$C$109:$AX$156,0,$B153))</f>
        <v>0</v>
      </c>
      <c r="F153" s="90">
        <f>SUMPRODUCT(F$68:F$115,INDEX('PMS(calc_process) (3)'!$C$160:$AX$207,0,$B153))</f>
        <v>0</v>
      </c>
      <c r="G153" s="90">
        <f t="shared" si="5"/>
        <v>0</v>
      </c>
      <c r="I153" s="191">
        <f>'PMS(input) (2)'!D50</f>
        <v>0</v>
      </c>
      <c r="K153" s="12"/>
    </row>
    <row r="154" spans="1:16" ht="17.25" customHeight="1">
      <c r="A154" s="27"/>
      <c r="B154" s="85">
        <v>36</v>
      </c>
      <c r="C154" s="90">
        <f>SUMPRODUCT(C$68:C$115,INDEX('PMS(calc_process) (3)'!$C$7:$AX$54,0,$B154))</f>
        <v>0</v>
      </c>
      <c r="D154" s="90">
        <f>SUMPRODUCT(D$68:D$115,INDEX('PMS(calc_process) (3)'!$C$58:$AX$105,0,$B154))</f>
        <v>0</v>
      </c>
      <c r="E154" s="90">
        <f>SUMPRODUCT(E$68:E$115,INDEX('PMS(calc_process) (3)'!$C$109:$AX$156,0,$B154))</f>
        <v>0</v>
      </c>
      <c r="F154" s="90">
        <f>SUMPRODUCT(F$68:F$115,INDEX('PMS(calc_process) (3)'!$C$160:$AX$207,0,$B154))</f>
        <v>0</v>
      </c>
      <c r="G154" s="90">
        <f t="shared" si="5"/>
        <v>0</v>
      </c>
      <c r="I154" s="191">
        <f>'PMS(input) (2)'!D51</f>
        <v>0</v>
      </c>
      <c r="K154" s="12"/>
      <c r="P154" s="154"/>
    </row>
    <row r="155" spans="1:16" ht="17.25" customHeight="1">
      <c r="A155" s="27"/>
      <c r="B155" s="85">
        <v>37</v>
      </c>
      <c r="C155" s="90">
        <f>SUMPRODUCT(C$68:C$115,INDEX('PMS(calc_process) (3)'!$C$7:$AX$54,0,$B155))</f>
        <v>0</v>
      </c>
      <c r="D155" s="90">
        <f>SUMPRODUCT(D$68:D$115,INDEX('PMS(calc_process) (3)'!$C$58:$AX$105,0,$B155))</f>
        <v>0</v>
      </c>
      <c r="E155" s="90">
        <f>SUMPRODUCT(E$68:E$115,INDEX('PMS(calc_process) (3)'!$C$109:$AX$156,0,$B155))</f>
        <v>0</v>
      </c>
      <c r="F155" s="90">
        <f>SUMPRODUCT(F$68:F$115,INDEX('PMS(calc_process) (3)'!$C$160:$AX$207,0,$B155))</f>
        <v>0</v>
      </c>
      <c r="G155" s="90">
        <f t="shared" si="5"/>
        <v>0</v>
      </c>
      <c r="I155" s="191">
        <f>'PMS(input) (2)'!D52</f>
        <v>0</v>
      </c>
      <c r="K155" s="130"/>
    </row>
    <row r="156" spans="1:16" ht="17.25" customHeight="1">
      <c r="A156" s="27"/>
      <c r="B156" s="85">
        <v>38</v>
      </c>
      <c r="C156" s="90">
        <f>SUMPRODUCT(C$68:C$115,INDEX('PMS(calc_process) (3)'!$C$7:$AX$54,0,$B156))</f>
        <v>0</v>
      </c>
      <c r="D156" s="90">
        <f>SUMPRODUCT(D$68:D$115,INDEX('PMS(calc_process) (3)'!$C$58:$AX$105,0,$B156))</f>
        <v>0</v>
      </c>
      <c r="E156" s="90">
        <f>SUMPRODUCT(E$68:E$115,INDEX('PMS(calc_process) (3)'!$C$109:$AX$156,0,$B156))</f>
        <v>0</v>
      </c>
      <c r="F156" s="90">
        <f>SUMPRODUCT(F$68:F$115,INDEX('PMS(calc_process) (3)'!$C$160:$AX$207,0,$B156))</f>
        <v>0</v>
      </c>
      <c r="G156" s="90">
        <f t="shared" si="5"/>
        <v>0</v>
      </c>
      <c r="I156" s="191">
        <f>'PMS(input) (2)'!D53</f>
        <v>0</v>
      </c>
      <c r="K156" s="12"/>
    </row>
    <row r="157" spans="1:16" ht="17.25" customHeight="1">
      <c r="A157" s="27"/>
      <c r="B157" s="85">
        <v>39</v>
      </c>
      <c r="C157" s="90">
        <f>SUMPRODUCT(C$68:C$115,INDEX('PMS(calc_process) (3)'!$C$7:$AX$54,0,$B157))</f>
        <v>0</v>
      </c>
      <c r="D157" s="90">
        <f>SUMPRODUCT(D$68:D$115,INDEX('PMS(calc_process) (3)'!$C$58:$AX$105,0,$B157))</f>
        <v>0</v>
      </c>
      <c r="E157" s="90">
        <f>SUMPRODUCT(E$68:E$115,INDEX('PMS(calc_process) (3)'!$C$109:$AX$156,0,$B157))</f>
        <v>0</v>
      </c>
      <c r="F157" s="90">
        <f>SUMPRODUCT(F$68:F$115,INDEX('PMS(calc_process) (3)'!$C$160:$AX$207,0,$B157))</f>
        <v>0</v>
      </c>
      <c r="G157" s="90">
        <f t="shared" si="5"/>
        <v>0</v>
      </c>
      <c r="I157" s="191">
        <f>'PMS(input) (2)'!D54</f>
        <v>0</v>
      </c>
      <c r="K157" s="12"/>
    </row>
    <row r="158" spans="1:16" ht="17.25" customHeight="1">
      <c r="A158" s="27"/>
      <c r="B158" s="85">
        <v>40</v>
      </c>
      <c r="C158" s="90">
        <f>SUMPRODUCT(C$68:C$115,INDEX('PMS(calc_process) (3)'!$C$7:$AX$54,0,$B158))</f>
        <v>0</v>
      </c>
      <c r="D158" s="90">
        <f>SUMPRODUCT(D$68:D$115,INDEX('PMS(calc_process) (3)'!$C$58:$AX$105,0,$B158))</f>
        <v>0</v>
      </c>
      <c r="E158" s="90">
        <f>SUMPRODUCT(E$68:E$115,INDEX('PMS(calc_process) (3)'!$C$109:$AX$156,0,$B158))</f>
        <v>0</v>
      </c>
      <c r="F158" s="90">
        <f>SUMPRODUCT(F$68:F$115,INDEX('PMS(calc_process) (3)'!$C$160:$AX$207,0,$B158))</f>
        <v>0</v>
      </c>
      <c r="G158" s="90">
        <f t="shared" si="5"/>
        <v>0</v>
      </c>
      <c r="I158" s="191">
        <f>'PMS(input) (2)'!D55</f>
        <v>0</v>
      </c>
      <c r="K158" s="12"/>
    </row>
    <row r="159" spans="1:16" ht="17.25" customHeight="1">
      <c r="A159" s="27"/>
      <c r="B159" s="85">
        <v>41</v>
      </c>
      <c r="C159" s="90">
        <f>SUMPRODUCT(C$68:C$115,INDEX('PMS(calc_process) (3)'!$C$7:$AX$54,0,$B159))</f>
        <v>0</v>
      </c>
      <c r="D159" s="90">
        <f>SUMPRODUCT(D$68:D$115,INDEX('PMS(calc_process) (3)'!$C$58:$AX$105,0,$B159))</f>
        <v>0</v>
      </c>
      <c r="E159" s="90">
        <f>SUMPRODUCT(E$68:E$115,INDEX('PMS(calc_process) (3)'!$C$109:$AX$156,0,$B159))</f>
        <v>0</v>
      </c>
      <c r="F159" s="90">
        <f>SUMPRODUCT(F$68:F$115,INDEX('PMS(calc_process) (3)'!$C$160:$AX$207,0,$B159))</f>
        <v>0</v>
      </c>
      <c r="G159" s="90">
        <f t="shared" si="5"/>
        <v>0</v>
      </c>
      <c r="I159" s="191">
        <f>'PMS(input) (2)'!D56</f>
        <v>0</v>
      </c>
      <c r="K159" s="12"/>
    </row>
    <row r="160" spans="1:16" ht="17.25" customHeight="1">
      <c r="A160" s="27"/>
      <c r="B160" s="85">
        <v>42</v>
      </c>
      <c r="C160" s="90">
        <f>SUMPRODUCT(C$68:C$115,INDEX('PMS(calc_process) (3)'!$C$7:$AX$54,0,$B160))</f>
        <v>0</v>
      </c>
      <c r="D160" s="90">
        <f>SUMPRODUCT(D$68:D$115,INDEX('PMS(calc_process) (3)'!$C$58:$AX$105,0,$B160))</f>
        <v>0</v>
      </c>
      <c r="E160" s="90">
        <f>SUMPRODUCT(E$68:E$115,INDEX('PMS(calc_process) (3)'!$C$109:$AX$156,0,$B160))</f>
        <v>0</v>
      </c>
      <c r="F160" s="90">
        <f>SUMPRODUCT(F$68:F$115,INDEX('PMS(calc_process) (3)'!$C$160:$AX$207,0,$B160))</f>
        <v>0</v>
      </c>
      <c r="G160" s="90">
        <f t="shared" si="5"/>
        <v>0</v>
      </c>
      <c r="I160" s="191">
        <f>'PMS(input) (2)'!D57</f>
        <v>0</v>
      </c>
    </row>
    <row r="161" spans="1:16" ht="17.25" customHeight="1">
      <c r="A161" s="27"/>
      <c r="B161" s="85">
        <v>43</v>
      </c>
      <c r="C161" s="90">
        <f>SUMPRODUCT(C$68:C$115,INDEX('PMS(calc_process) (3)'!$C$7:$AX$54,0,$B161))</f>
        <v>0</v>
      </c>
      <c r="D161" s="90">
        <f>SUMPRODUCT(D$68:D$115,INDEX('PMS(calc_process) (3)'!$C$58:$AX$105,0,$B161))</f>
        <v>0</v>
      </c>
      <c r="E161" s="90">
        <f>SUMPRODUCT(E$68:E$115,INDEX('PMS(calc_process) (3)'!$C$109:$AX$156,0,$B161))</f>
        <v>0</v>
      </c>
      <c r="F161" s="90">
        <f>SUMPRODUCT(F$68:F$115,INDEX('PMS(calc_process) (3)'!$C$160:$AX$207,0,$B161))</f>
        <v>0</v>
      </c>
      <c r="G161" s="90">
        <f t="shared" si="5"/>
        <v>0</v>
      </c>
      <c r="I161" s="191">
        <f>'PMS(input) (2)'!D58</f>
        <v>0</v>
      </c>
    </row>
    <row r="162" spans="1:16" ht="17.25" customHeight="1">
      <c r="A162" s="27"/>
      <c r="B162" s="85">
        <v>44</v>
      </c>
      <c r="C162" s="90">
        <f>SUMPRODUCT(C$68:C$115,INDEX('PMS(calc_process) (3)'!$C$7:$AX$54,0,$B162))</f>
        <v>0</v>
      </c>
      <c r="D162" s="90">
        <f>SUMPRODUCT(D$68:D$115,INDEX('PMS(calc_process) (3)'!$C$58:$AX$105,0,$B162))</f>
        <v>0</v>
      </c>
      <c r="E162" s="90">
        <f>SUMPRODUCT(E$68:E$115,INDEX('PMS(calc_process) (3)'!$C$109:$AX$156,0,$B162))</f>
        <v>0</v>
      </c>
      <c r="F162" s="90">
        <f>SUMPRODUCT(F$68:F$115,INDEX('PMS(calc_process) (3)'!$C$160:$AX$207,0,$B162))</f>
        <v>0</v>
      </c>
      <c r="G162" s="90">
        <f t="shared" si="5"/>
        <v>0</v>
      </c>
      <c r="I162" s="191">
        <f>'PMS(input) (2)'!D59</f>
        <v>0</v>
      </c>
    </row>
    <row r="163" spans="1:16" ht="17.25" customHeight="1">
      <c r="A163" s="27"/>
      <c r="B163" s="85">
        <v>45</v>
      </c>
      <c r="C163" s="90">
        <f>SUMPRODUCT(C$68:C$115,INDEX('PMS(calc_process) (3)'!$C$7:$AX$54,0,$B163))</f>
        <v>0</v>
      </c>
      <c r="D163" s="90">
        <f>SUMPRODUCT(D$68:D$115,INDEX('PMS(calc_process) (3)'!$C$58:$AX$105,0,$B163))</f>
        <v>0</v>
      </c>
      <c r="E163" s="90">
        <f>SUMPRODUCT(E$68:E$115,INDEX('PMS(calc_process) (3)'!$C$109:$AX$156,0,$B163))</f>
        <v>0</v>
      </c>
      <c r="F163" s="90">
        <f>SUMPRODUCT(F$68:F$115,INDEX('PMS(calc_process) (3)'!$C$160:$AX$207,0,$B163))</f>
        <v>0</v>
      </c>
      <c r="G163" s="90">
        <f t="shared" si="5"/>
        <v>0</v>
      </c>
      <c r="I163" s="191">
        <f>'PMS(input) (2)'!D60</f>
        <v>0</v>
      </c>
    </row>
    <row r="164" spans="1:16" ht="17.25" customHeight="1">
      <c r="A164" s="27"/>
      <c r="B164" s="85">
        <v>46</v>
      </c>
      <c r="C164" s="90">
        <f>SUMPRODUCT(C$68:C$115,INDEX('PMS(calc_process) (3)'!$C$7:$AX$54,0,$B164))</f>
        <v>0</v>
      </c>
      <c r="D164" s="90">
        <f>SUMPRODUCT(D$68:D$115,INDEX('PMS(calc_process) (3)'!$C$58:$AX$105,0,$B164))</f>
        <v>0</v>
      </c>
      <c r="E164" s="90">
        <f>SUMPRODUCT(E$68:E$115,INDEX('PMS(calc_process) (3)'!$C$109:$AX$156,0,$B164))</f>
        <v>0</v>
      </c>
      <c r="F164" s="90">
        <f>SUMPRODUCT(F$68:F$115,INDEX('PMS(calc_process) (3)'!$C$160:$AX$207,0,$B164))</f>
        <v>0</v>
      </c>
      <c r="G164" s="90">
        <f t="shared" si="5"/>
        <v>0</v>
      </c>
      <c r="I164" s="191">
        <f>'PMS(input) (2)'!D61</f>
        <v>0</v>
      </c>
    </row>
    <row r="165" spans="1:16" ht="17.25" customHeight="1">
      <c r="A165" s="27"/>
      <c r="B165" s="85">
        <v>47</v>
      </c>
      <c r="C165" s="90">
        <f>SUMPRODUCT(C$68:C$115,INDEX('PMS(calc_process) (3)'!$C$7:$AX$54,0,$B165))</f>
        <v>0</v>
      </c>
      <c r="D165" s="90">
        <f>SUMPRODUCT(D$68:D$115,INDEX('PMS(calc_process) (3)'!$C$58:$AX$105,0,$B165))</f>
        <v>0</v>
      </c>
      <c r="E165" s="90">
        <f>SUMPRODUCT(E$68:E$115,INDEX('PMS(calc_process) (3)'!$C$109:$AX$156,0,$B165))</f>
        <v>0</v>
      </c>
      <c r="F165" s="90">
        <f>SUMPRODUCT(F$68:F$115,INDEX('PMS(calc_process) (3)'!$C$160:$AX$207,0,$B165))</f>
        <v>0</v>
      </c>
      <c r="G165" s="90">
        <f t="shared" si="5"/>
        <v>0</v>
      </c>
      <c r="I165" s="191">
        <f>'PMS(input) (2)'!D62</f>
        <v>0</v>
      </c>
    </row>
    <row r="166" spans="1:16" ht="17.25" customHeight="1">
      <c r="A166" s="27"/>
      <c r="B166" s="85">
        <v>48</v>
      </c>
      <c r="C166" s="90">
        <f>SUMPRODUCT(C$68:C$115,INDEX('PMS(calc_process) (3)'!$C$7:$AX$54,0,$B166))</f>
        <v>0</v>
      </c>
      <c r="D166" s="90">
        <f>SUMPRODUCT(D$68:D$115,INDEX('PMS(calc_process) (3)'!$C$58:$AX$105,0,$B166))</f>
        <v>0</v>
      </c>
      <c r="E166" s="90">
        <f>SUMPRODUCT(E$68:E$115,INDEX('PMS(calc_process) (3)'!$C$109:$AX$156,0,$B166))</f>
        <v>0</v>
      </c>
      <c r="F166" s="90">
        <f>SUMPRODUCT(F$68:F$115,INDEX('PMS(calc_process) (3)'!$C$160:$AX$207,0,$B166))</f>
        <v>0</v>
      </c>
      <c r="G166" s="90">
        <f t="shared" si="5"/>
        <v>0</v>
      </c>
      <c r="I166" s="191">
        <f>'PMS(input) (2)'!D63</f>
        <v>0</v>
      </c>
      <c r="P166" s="154"/>
    </row>
  </sheetData>
  <mergeCells count="3">
    <mergeCell ref="A3:O3"/>
    <mergeCell ref="B6:B7"/>
    <mergeCell ref="C8:O8"/>
  </mergeCells>
  <phoneticPr fontId="28"/>
  <pageMargins left="0.39370078740157483" right="0.39370078740157483" top="0.39370078740157483" bottom="0.39370078740157483" header="0.31496062992125984" footer="0.31496062992125984"/>
  <pageSetup paperSize="9" scale="58" fitToHeight="2" orientation="portrait" r:id="rId1"/>
  <rowBreaks count="2" manualBreakCount="2">
    <brk id="65" max="14" man="1"/>
    <brk id="116" max="14" man="1"/>
  </rowBreaks>
</worksheet>
</file>

<file path=xl/worksheets/sheet5.xml><?xml version="1.0" encoding="utf-8"?>
<worksheet xmlns="http://schemas.openxmlformats.org/spreadsheetml/2006/main" xmlns:r="http://schemas.openxmlformats.org/officeDocument/2006/relationships">
  <sheetPr>
    <tabColor theme="3" tint="0.39997558519241921"/>
  </sheetPr>
  <dimension ref="A1:AX208"/>
  <sheetViews>
    <sheetView view="pageBreakPreview" zoomScale="30" zoomScaleNormal="80" zoomScaleSheetLayoutView="30" workbookViewId="0"/>
  </sheetViews>
  <sheetFormatPr defaultRowHeight="14.25"/>
  <cols>
    <col min="1" max="1" width="3.625" style="1" customWidth="1"/>
    <col min="2" max="2" width="9.625" style="1" customWidth="1"/>
    <col min="3" max="8" width="9.125" style="1" customWidth="1"/>
    <col min="9" max="9" width="9.125" style="14" customWidth="1"/>
    <col min="10" max="50" width="9.125" style="1" customWidth="1"/>
    <col min="51" max="16384" width="9" style="1"/>
  </cols>
  <sheetData>
    <row r="1" spans="1:50" ht="18" customHeight="1">
      <c r="AX1" s="42" t="str">
        <f>'PMS(input)'!K1</f>
        <v>JCM_MM_F_PMS_ver01.0</v>
      </c>
    </row>
    <row r="2" spans="1:50" ht="27.75" customHeight="1">
      <c r="A2" s="244" t="s">
        <v>42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row>
    <row r="3" spans="1:50" ht="18" customHeight="1">
      <c r="A3" s="245" t="s">
        <v>40</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row>
    <row r="4" spans="1:50" ht="11.25" customHeight="1"/>
    <row r="5" spans="1:50" ht="15">
      <c r="A5" s="27"/>
      <c r="B5" s="11" t="s">
        <v>175</v>
      </c>
    </row>
    <row r="6" spans="1:50">
      <c r="A6" s="27"/>
      <c r="B6" s="84"/>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85">
        <v>27</v>
      </c>
      <c r="AD6" s="85">
        <v>28</v>
      </c>
      <c r="AE6" s="85">
        <v>29</v>
      </c>
      <c r="AF6" s="85">
        <v>30</v>
      </c>
      <c r="AG6" s="85">
        <v>31</v>
      </c>
      <c r="AH6" s="85">
        <v>32</v>
      </c>
      <c r="AI6" s="85">
        <v>33</v>
      </c>
      <c r="AJ6" s="85">
        <v>34</v>
      </c>
      <c r="AK6" s="85">
        <v>35</v>
      </c>
      <c r="AL6" s="85">
        <v>36</v>
      </c>
      <c r="AM6" s="85">
        <v>37</v>
      </c>
      <c r="AN6" s="85">
        <v>38</v>
      </c>
      <c r="AO6" s="85">
        <v>39</v>
      </c>
      <c r="AP6" s="85">
        <v>40</v>
      </c>
      <c r="AQ6" s="85">
        <v>41</v>
      </c>
      <c r="AR6" s="85">
        <v>42</v>
      </c>
      <c r="AS6" s="85">
        <v>43</v>
      </c>
      <c r="AT6" s="85">
        <v>44</v>
      </c>
      <c r="AU6" s="85">
        <v>45</v>
      </c>
      <c r="AV6" s="85">
        <v>46</v>
      </c>
      <c r="AW6" s="85">
        <v>47</v>
      </c>
      <c r="AX6" s="85">
        <v>48</v>
      </c>
    </row>
    <row r="7" spans="1:50">
      <c r="A7" s="27"/>
      <c r="B7" s="85">
        <v>1</v>
      </c>
      <c r="C7" s="88">
        <f>IF(C$6-$B7&lt;0,"",EXP(-'PMS(calc_process)'!$F$50*(C$6-$B7)/12)*(1-EXP(-'PMS(calc_process)'!$F$50/12)))</f>
        <v>5.8163524788169552E-3</v>
      </c>
      <c r="D7" s="88">
        <f>IF(D$6-$B7&lt;0,"",EXP(-'PMS(calc_process)'!$F$50*(D$6-$B7)/12)*(1-EXP(-'PMS(calc_process)'!$F$50/12)))</f>
        <v>5.7825225226591148E-3</v>
      </c>
      <c r="E7" s="88">
        <f>IF(E$6-$B7&lt;0,"",EXP(-'PMS(calc_process)'!$F$50*(E$6-$B7)/12)*(1-EXP(-'PMS(calc_process)'!$F$50/12)))</f>
        <v>5.7488893334506309E-3</v>
      </c>
      <c r="F7" s="88">
        <f>IF(F$6-$B7&lt;0,"",EXP(-'PMS(calc_process)'!$F$50*(F$6-$B7)/12)*(1-EXP(-'PMS(calc_process)'!$F$50/12)))</f>
        <v>5.7154517667255709E-3</v>
      </c>
      <c r="G7" s="88">
        <f>IF(G$6-$B7&lt;0,"",EXP(-'PMS(calc_process)'!$F$50*(G$6-$B7)/12)*(1-EXP(-'PMS(calc_process)'!$F$50/12)))</f>
        <v>5.6822086846746184E-3</v>
      </c>
      <c r="H7" s="88">
        <f>IF(H$6-$B7&lt;0,"",EXP(-'PMS(calc_process)'!$F$50*(H$6-$B7)/12)*(1-EXP(-'PMS(calc_process)'!$F$50/12)))</f>
        <v>5.6491589561063552E-3</v>
      </c>
      <c r="I7" s="88">
        <f>IF(I$6-$B7&lt;0,"",EXP(-'PMS(calc_process)'!$F$50*(I$6-$B7)/12)*(1-EXP(-'PMS(calc_process)'!$F$50/12)))</f>
        <v>5.6163014564087742E-3</v>
      </c>
      <c r="J7" s="88">
        <f>IF(J$6-$B7&lt;0,"",EXP(-'PMS(calc_process)'!$F$50*(J$6-$B7)/12)*(1-EXP(-'PMS(calc_process)'!$F$50/12)))</f>
        <v>5.5836350675110081E-3</v>
      </c>
      <c r="K7" s="88">
        <f>IF(K$6-$B7&lt;0,"",EXP(-'PMS(calc_process)'!$F$50*(K$6-$B7)/12)*(1-EXP(-'PMS(calc_process)'!$F$50/12)))</f>
        <v>5.5511586778452813E-3</v>
      </c>
      <c r="L7" s="88">
        <f>IF(L$6-$B7&lt;0,"",EXP(-'PMS(calc_process)'!$F$50*(L$6-$B7)/12)*(1-EXP(-'PMS(calc_process)'!$F$50/12)))</f>
        <v>5.5188711823090887E-3</v>
      </c>
      <c r="M7" s="88">
        <f>IF(M$6-$B7&lt;0,"",EXP(-'PMS(calc_process)'!$F$50*(M$6-$B7)/12)*(1-EXP(-'PMS(calc_process)'!$F$50/12)))</f>
        <v>5.4867714822275935E-3</v>
      </c>
      <c r="N7" s="88">
        <f>IF(N$6-$B7&lt;0,"",EXP(-'PMS(calc_process)'!$F$50*(N$6-$B7)/12)*(1-EXP(-'PMS(calc_process)'!$F$50/12)))</f>
        <v>5.4548584853162368E-3</v>
      </c>
      <c r="O7" s="88">
        <f>IF(O$6-$B7&lt;0,"",EXP(-'PMS(calc_process)'!$F$50*(O$6-$B7)/12)*(1-EXP(-'PMS(calc_process)'!$F$50/12)))</f>
        <v>5.4231311056435723E-3</v>
      </c>
      <c r="P7" s="88">
        <f>IF(P$6-$B7&lt;0,"",EXP(-'PMS(calc_process)'!$F$50*(P$6-$B7)/12)*(1-EXP(-'PMS(calc_process)'!$F$50/12)))</f>
        <v>5.3915882635943123E-3</v>
      </c>
      <c r="Q7" s="88">
        <f>IF(Q$6-$B7&lt;0,"",EXP(-'PMS(calc_process)'!$F$50*(Q$6-$B7)/12)*(1-EXP(-'PMS(calc_process)'!$F$50/12)))</f>
        <v>5.3602288858325946E-3</v>
      </c>
      <c r="R7" s="88">
        <f>IF(R$6-$B7&lt;0,"",EXP(-'PMS(calc_process)'!$F$50*(R$6-$B7)/12)*(1-EXP(-'PMS(calc_process)'!$F$50/12)))</f>
        <v>5.3290519052654551E-3</v>
      </c>
      <c r="S7" s="88">
        <f>IF(S$6-$B7&lt;0,"",EXP(-'PMS(calc_process)'!$F$50*(S$6-$B7)/12)*(1-EXP(-'PMS(calc_process)'!$F$50/12)))</f>
        <v>5.2980562610065209E-3</v>
      </c>
      <c r="T7" s="88">
        <f>IF(T$6-$B7&lt;0,"",EXP(-'PMS(calc_process)'!$F$50*(T$6-$B7)/12)*(1-EXP(-'PMS(calc_process)'!$F$50/12)))</f>
        <v>5.2672408983399036E-3</v>
      </c>
      <c r="U7" s="88">
        <f>IF(U$6-$B7&lt;0,"",EXP(-'PMS(calc_process)'!$F$50*(U$6-$B7)/12)*(1-EXP(-'PMS(calc_process)'!$F$50/12)))</f>
        <v>5.2366047686843173E-3</v>
      </c>
      <c r="V7" s="88">
        <f>IF(V$6-$B7&lt;0,"",EXP(-'PMS(calc_process)'!$F$50*(V$6-$B7)/12)*(1-EXP(-'PMS(calc_process)'!$F$50/12)))</f>
        <v>5.2061468295573959E-3</v>
      </c>
      <c r="W7" s="88">
        <f>IF(W$6-$B7&lt;0,"",EXP(-'PMS(calc_process)'!$F$50*(W$6-$B7)/12)*(1-EXP(-'PMS(calc_process)'!$F$50/12)))</f>
        <v>5.1758660445402139E-3</v>
      </c>
      <c r="X7" s="88">
        <f>IF(X$6-$B7&lt;0,"",EXP(-'PMS(calc_process)'!$F$50*(X$6-$B7)/12)*(1-EXP(-'PMS(calc_process)'!$F$50/12)))</f>
        <v>5.145761383242028E-3</v>
      </c>
      <c r="Y7" s="88">
        <f>IF(Y$6-$B7&lt;0,"",EXP(-'PMS(calc_process)'!$F$50*(Y$6-$B7)/12)*(1-EXP(-'PMS(calc_process)'!$F$50/12)))</f>
        <v>5.1158318212652073E-3</v>
      </c>
      <c r="Z7" s="88">
        <f>IF(Z$6-$B7&lt;0,"",EXP(-'PMS(calc_process)'!$F$50*(Z$6-$B7)/12)*(1-EXP(-'PMS(calc_process)'!$F$50/12)))</f>
        <v>5.0860763401703807E-3</v>
      </c>
      <c r="AA7" s="88">
        <f>IF(AA$6-$B7&lt;0,"",EXP(-'PMS(calc_process)'!$F$50*(AA$6-$B7)/12)*(1-EXP(-'PMS(calc_process)'!$F$50/12)))</f>
        <v>5.0564939274417783E-3</v>
      </c>
      <c r="AB7" s="88">
        <f>IF(AB$6-$B7&lt;0,"",EXP(-'PMS(calc_process)'!$F$50*(AB$6-$B7)/12)*(1-EXP(-'PMS(calc_process)'!$F$50/12)))</f>
        <v>5.0270835764527786E-3</v>
      </c>
      <c r="AC7" s="88">
        <f>IF(AC$6-$B7&lt;0,"",EXP(-'PMS(calc_process)'!$F$50*(AC$6-$B7)/12)*(1-EXP(-'PMS(calc_process)'!$F$50/12)))</f>
        <v>4.9978442864316575E-3</v>
      </c>
      <c r="AD7" s="88">
        <f>IF(AD$6-$B7&lt;0,"",EXP(-'PMS(calc_process)'!$F$50*(AD$6-$B7)/12)*(1-EXP(-'PMS(calc_process)'!$F$50/12)))</f>
        <v>4.9687750624275301E-3</v>
      </c>
      <c r="AE7" s="88">
        <f>IF(AE$6-$B7&lt;0,"",EXP(-'PMS(calc_process)'!$F$50*(AE$6-$B7)/12)*(1-EXP(-'PMS(calc_process)'!$F$50/12)))</f>
        <v>4.9398749152764947E-3</v>
      </c>
      <c r="AF7" s="88">
        <f>IF(AF$6-$B7&lt;0,"",EXP(-'PMS(calc_process)'!$F$50*(AF$6-$B7)/12)*(1-EXP(-'PMS(calc_process)'!$F$50/12)))</f>
        <v>4.9111428615679804E-3</v>
      </c>
      <c r="AG7" s="88">
        <f>IF(AG$6-$B7&lt;0,"",EXP(-'PMS(calc_process)'!$F$50*(AG$6-$B7)/12)*(1-EXP(-'PMS(calc_process)'!$F$50/12)))</f>
        <v>4.8825779236112751E-3</v>
      </c>
      <c r="AH7" s="88">
        <f>IF(AH$6-$B7&lt;0,"",EXP(-'PMS(calc_process)'!$F$50*(AH$6-$B7)/12)*(1-EXP(-'PMS(calc_process)'!$F$50/12)))</f>
        <v>4.8541791294022616E-3</v>
      </c>
      <c r="AI7" s="88">
        <f>IF(AI$6-$B7&lt;0,"",EXP(-'PMS(calc_process)'!$F$50*(AI$6-$B7)/12)*(1-EXP(-'PMS(calc_process)'!$F$50/12)))</f>
        <v>4.8259455125903416E-3</v>
      </c>
      <c r="AJ7" s="88">
        <f>IF(AJ$6-$B7&lt;0,"",EXP(-'PMS(calc_process)'!$F$50*(AJ$6-$B7)/12)*(1-EXP(-'PMS(calc_process)'!$F$50/12)))</f>
        <v>4.7978761124455507E-3</v>
      </c>
      <c r="AK7" s="88">
        <f>IF(AK$6-$B7&lt;0,"",EXP(-'PMS(calc_process)'!$F$50*(AK$6-$B7)/12)*(1-EXP(-'PMS(calc_process)'!$F$50/12)))</f>
        <v>4.7699699738258704E-3</v>
      </c>
      <c r="AL7" s="88">
        <f>IF(AL$6-$B7&lt;0,"",EXP(-'PMS(calc_process)'!$F$50*(AL$6-$B7)/12)*(1-EXP(-'PMS(calc_process)'!$F$50/12)))</f>
        <v>4.7422261471447265E-3</v>
      </c>
      <c r="AM7" s="88">
        <f>IF(AM$6-$B7&lt;0,"",EXP(-'PMS(calc_process)'!$F$50*(AM$6-$B7)/12)*(1-EXP(-'PMS(calc_process)'!$F$50/12)))</f>
        <v>4.71464368833867E-3</v>
      </c>
      <c r="AN7" s="88">
        <f>IF(AN$6-$B7&lt;0,"",EXP(-'PMS(calc_process)'!$F$50*(AN$6-$B7)/12)*(1-EXP(-'PMS(calc_process)'!$F$50/12)))</f>
        <v>4.6872216588352625E-3</v>
      </c>
      <c r="AO7" s="88">
        <f>IF(AO$6-$B7&lt;0,"",EXP(-'PMS(calc_process)'!$F$50*(AO$6-$B7)/12)*(1-EXP(-'PMS(calc_process)'!$F$50/12)))</f>
        <v>4.6599591255211317E-3</v>
      </c>
      <c r="AP7" s="88">
        <f>IF(AP$6-$B7&lt;0,"",EXP(-'PMS(calc_process)'!$F$50*(AP$6-$B7)/12)*(1-EXP(-'PMS(calc_process)'!$F$50/12)))</f>
        <v>4.6328551607102203E-3</v>
      </c>
      <c r="AQ7" s="88">
        <f>IF(AQ$6-$B7&lt;0,"",EXP(-'PMS(calc_process)'!$F$50*(AQ$6-$B7)/12)*(1-EXP(-'PMS(calc_process)'!$F$50/12)))</f>
        <v>4.6059088421122234E-3</v>
      </c>
      <c r="AR7" s="88">
        <f>IF(AR$6-$B7&lt;0,"",EXP(-'PMS(calc_process)'!$F$50*(AR$6-$B7)/12)*(1-EXP(-'PMS(calc_process)'!$F$50/12)))</f>
        <v>4.5791192528011997E-3</v>
      </c>
      <c r="AS7" s="88">
        <f>IF(AS$6-$B7&lt;0,"",EXP(-'PMS(calc_process)'!$F$50*(AS$6-$B7)/12)*(1-EXP(-'PMS(calc_process)'!$F$50/12)))</f>
        <v>4.5524854811843703E-3</v>
      </c>
      <c r="AT7" s="88">
        <f>IF(AT$6-$B7&lt;0,"",EXP(-'PMS(calc_process)'!$F$50*(AT$6-$B7)/12)*(1-EXP(-'PMS(calc_process)'!$F$50/12)))</f>
        <v>4.5260066209711052E-3</v>
      </c>
      <c r="AU7" s="88">
        <f>IF(AU$6-$B7&lt;0,"",EXP(-'PMS(calc_process)'!$F$50*(AU$6-$B7)/12)*(1-EXP(-'PMS(calc_process)'!$F$50/12)))</f>
        <v>4.4996817711420774E-3</v>
      </c>
      <c r="AV7" s="88">
        <f>IF(AV$6-$B7&lt;0,"",EXP(-'PMS(calc_process)'!$F$50*(AV$6-$B7)/12)*(1-EXP(-'PMS(calc_process)'!$F$50/12)))</f>
        <v>4.4735100359186075E-3</v>
      </c>
      <c r="AW7" s="88">
        <f>IF(AW$6-$B7&lt;0,"",EXP(-'PMS(calc_process)'!$F$50*(AW$6-$B7)/12)*(1-EXP(-'PMS(calc_process)'!$F$50/12)))</f>
        <v>4.4474905247321797E-3</v>
      </c>
      <c r="AX7" s="88">
        <f>IF(AX$6-$B7&lt;0,"",EXP(-'PMS(calc_process)'!$F$50*(AX$6-$B7)/12)*(1-EXP(-'PMS(calc_process)'!$F$50/12)))</f>
        <v>4.4216223521941385E-3</v>
      </c>
    </row>
    <row r="8" spans="1:50">
      <c r="A8" s="27"/>
      <c r="B8" s="85">
        <v>2</v>
      </c>
      <c r="C8" s="88" t="str">
        <f>IF(C$6-$B8&lt;0,"",EXP(-'PMS(calc_process)'!$F$50*(C$6-$B8)/12)*(1-EXP(-'PMS(calc_process)'!$F$50/12)))</f>
        <v/>
      </c>
      <c r="D8" s="88">
        <f>IF(D$6-$B8&lt;0,"",EXP(-'PMS(calc_process)'!$F$50*(D$6-$B8)/12)*(1-EXP(-'PMS(calc_process)'!$F$50/12)))</f>
        <v>5.8163524788169552E-3</v>
      </c>
      <c r="E8" s="88">
        <f>IF(E$6-$B8&lt;0,"",EXP(-'PMS(calc_process)'!$F$50*(E$6-$B8)/12)*(1-EXP(-'PMS(calc_process)'!$F$50/12)))</f>
        <v>5.7825225226591148E-3</v>
      </c>
      <c r="F8" s="88">
        <f>IF(F$6-$B8&lt;0,"",EXP(-'PMS(calc_process)'!$F$50*(F$6-$B8)/12)*(1-EXP(-'PMS(calc_process)'!$F$50/12)))</f>
        <v>5.7488893334506309E-3</v>
      </c>
      <c r="G8" s="88">
        <f>IF(G$6-$B8&lt;0,"",EXP(-'PMS(calc_process)'!$F$50*(G$6-$B8)/12)*(1-EXP(-'PMS(calc_process)'!$F$50/12)))</f>
        <v>5.7154517667255709E-3</v>
      </c>
      <c r="H8" s="88">
        <f>IF(H$6-$B8&lt;0,"",EXP(-'PMS(calc_process)'!$F$50*(H$6-$B8)/12)*(1-EXP(-'PMS(calc_process)'!$F$50/12)))</f>
        <v>5.6822086846746184E-3</v>
      </c>
      <c r="I8" s="88">
        <f>IF(I$6-$B8&lt;0,"",EXP(-'PMS(calc_process)'!$F$50*(I$6-$B8)/12)*(1-EXP(-'PMS(calc_process)'!$F$50/12)))</f>
        <v>5.6491589561063552E-3</v>
      </c>
      <c r="J8" s="88">
        <f>IF(J$6-$B8&lt;0,"",EXP(-'PMS(calc_process)'!$F$50*(J$6-$B8)/12)*(1-EXP(-'PMS(calc_process)'!$F$50/12)))</f>
        <v>5.6163014564087742E-3</v>
      </c>
      <c r="K8" s="88">
        <f>IF(K$6-$B8&lt;0,"",EXP(-'PMS(calc_process)'!$F$50*(K$6-$B8)/12)*(1-EXP(-'PMS(calc_process)'!$F$50/12)))</f>
        <v>5.5836350675110081E-3</v>
      </c>
      <c r="L8" s="88">
        <f>IF(L$6-$B8&lt;0,"",EXP(-'PMS(calc_process)'!$F$50*(L$6-$B8)/12)*(1-EXP(-'PMS(calc_process)'!$F$50/12)))</f>
        <v>5.5511586778452813E-3</v>
      </c>
      <c r="M8" s="88">
        <f>IF(M$6-$B8&lt;0,"",EXP(-'PMS(calc_process)'!$F$50*(M$6-$B8)/12)*(1-EXP(-'PMS(calc_process)'!$F$50/12)))</f>
        <v>5.5188711823090887E-3</v>
      </c>
      <c r="N8" s="88">
        <f>IF(N$6-$B8&lt;0,"",EXP(-'PMS(calc_process)'!$F$50*(N$6-$B8)/12)*(1-EXP(-'PMS(calc_process)'!$F$50/12)))</f>
        <v>5.4867714822275935E-3</v>
      </c>
      <c r="O8" s="88">
        <f>IF(O$6-$B8&lt;0,"",EXP(-'PMS(calc_process)'!$F$50*(O$6-$B8)/12)*(1-EXP(-'PMS(calc_process)'!$F$50/12)))</f>
        <v>5.4548584853162368E-3</v>
      </c>
      <c r="P8" s="88">
        <f>IF(P$6-$B8&lt;0,"",EXP(-'PMS(calc_process)'!$F$50*(P$6-$B8)/12)*(1-EXP(-'PMS(calc_process)'!$F$50/12)))</f>
        <v>5.4231311056435723E-3</v>
      </c>
      <c r="Q8" s="88">
        <f>IF(Q$6-$B8&lt;0,"",EXP(-'PMS(calc_process)'!$F$50*(Q$6-$B8)/12)*(1-EXP(-'PMS(calc_process)'!$F$50/12)))</f>
        <v>5.3915882635943123E-3</v>
      </c>
      <c r="R8" s="88">
        <f>IF(R$6-$B8&lt;0,"",EXP(-'PMS(calc_process)'!$F$50*(R$6-$B8)/12)*(1-EXP(-'PMS(calc_process)'!$F$50/12)))</f>
        <v>5.3602288858325946E-3</v>
      </c>
      <c r="S8" s="88">
        <f>IF(S$6-$B8&lt;0,"",EXP(-'PMS(calc_process)'!$F$50*(S$6-$B8)/12)*(1-EXP(-'PMS(calc_process)'!$F$50/12)))</f>
        <v>5.3290519052654551E-3</v>
      </c>
      <c r="T8" s="88">
        <f>IF(T$6-$B8&lt;0,"",EXP(-'PMS(calc_process)'!$F$50*(T$6-$B8)/12)*(1-EXP(-'PMS(calc_process)'!$F$50/12)))</f>
        <v>5.2980562610065209E-3</v>
      </c>
      <c r="U8" s="88">
        <f>IF(U$6-$B8&lt;0,"",EXP(-'PMS(calc_process)'!$F$50*(U$6-$B8)/12)*(1-EXP(-'PMS(calc_process)'!$F$50/12)))</f>
        <v>5.2672408983399036E-3</v>
      </c>
      <c r="V8" s="88">
        <f>IF(V$6-$B8&lt;0,"",EXP(-'PMS(calc_process)'!$F$50*(V$6-$B8)/12)*(1-EXP(-'PMS(calc_process)'!$F$50/12)))</f>
        <v>5.2366047686843173E-3</v>
      </c>
      <c r="W8" s="88">
        <f>IF(W$6-$B8&lt;0,"",EXP(-'PMS(calc_process)'!$F$50*(W$6-$B8)/12)*(1-EXP(-'PMS(calc_process)'!$F$50/12)))</f>
        <v>5.2061468295573959E-3</v>
      </c>
      <c r="X8" s="88">
        <f>IF(X$6-$B8&lt;0,"",EXP(-'PMS(calc_process)'!$F$50*(X$6-$B8)/12)*(1-EXP(-'PMS(calc_process)'!$F$50/12)))</f>
        <v>5.1758660445402139E-3</v>
      </c>
      <c r="Y8" s="88">
        <f>IF(Y$6-$B8&lt;0,"",EXP(-'PMS(calc_process)'!$F$50*(Y$6-$B8)/12)*(1-EXP(-'PMS(calc_process)'!$F$50/12)))</f>
        <v>5.145761383242028E-3</v>
      </c>
      <c r="Z8" s="88">
        <f>IF(Z$6-$B8&lt;0,"",EXP(-'PMS(calc_process)'!$F$50*(Z$6-$B8)/12)*(1-EXP(-'PMS(calc_process)'!$F$50/12)))</f>
        <v>5.1158318212652073E-3</v>
      </c>
      <c r="AA8" s="88">
        <f>IF(AA$6-$B8&lt;0,"",EXP(-'PMS(calc_process)'!$F$50*(AA$6-$B8)/12)*(1-EXP(-'PMS(calc_process)'!$F$50/12)))</f>
        <v>5.0860763401703807E-3</v>
      </c>
      <c r="AB8" s="88">
        <f>IF(AB$6-$B8&lt;0,"",EXP(-'PMS(calc_process)'!$F$50*(AB$6-$B8)/12)*(1-EXP(-'PMS(calc_process)'!$F$50/12)))</f>
        <v>5.0564939274417783E-3</v>
      </c>
      <c r="AC8" s="88">
        <f>IF(AC$6-$B8&lt;0,"",EXP(-'PMS(calc_process)'!$F$50*(AC$6-$B8)/12)*(1-EXP(-'PMS(calc_process)'!$F$50/12)))</f>
        <v>5.0270835764527786E-3</v>
      </c>
      <c r="AD8" s="88">
        <f>IF(AD$6-$B8&lt;0,"",EXP(-'PMS(calc_process)'!$F$50*(AD$6-$B8)/12)*(1-EXP(-'PMS(calc_process)'!$F$50/12)))</f>
        <v>4.9978442864316575E-3</v>
      </c>
      <c r="AE8" s="88">
        <f>IF(AE$6-$B8&lt;0,"",EXP(-'PMS(calc_process)'!$F$50*(AE$6-$B8)/12)*(1-EXP(-'PMS(calc_process)'!$F$50/12)))</f>
        <v>4.9687750624275301E-3</v>
      </c>
      <c r="AF8" s="88">
        <f>IF(AF$6-$B8&lt;0,"",EXP(-'PMS(calc_process)'!$F$50*(AF$6-$B8)/12)*(1-EXP(-'PMS(calc_process)'!$F$50/12)))</f>
        <v>4.9398749152764947E-3</v>
      </c>
      <c r="AG8" s="88">
        <f>IF(AG$6-$B8&lt;0,"",EXP(-'PMS(calc_process)'!$F$50*(AG$6-$B8)/12)*(1-EXP(-'PMS(calc_process)'!$F$50/12)))</f>
        <v>4.9111428615679804E-3</v>
      </c>
      <c r="AH8" s="88">
        <f>IF(AH$6-$B8&lt;0,"",EXP(-'PMS(calc_process)'!$F$50*(AH$6-$B8)/12)*(1-EXP(-'PMS(calc_process)'!$F$50/12)))</f>
        <v>4.8825779236112751E-3</v>
      </c>
      <c r="AI8" s="88">
        <f>IF(AI$6-$B8&lt;0,"",EXP(-'PMS(calc_process)'!$F$50*(AI$6-$B8)/12)*(1-EXP(-'PMS(calc_process)'!$F$50/12)))</f>
        <v>4.8541791294022616E-3</v>
      </c>
      <c r="AJ8" s="88">
        <f>IF(AJ$6-$B8&lt;0,"",EXP(-'PMS(calc_process)'!$F$50*(AJ$6-$B8)/12)*(1-EXP(-'PMS(calc_process)'!$F$50/12)))</f>
        <v>4.8259455125903416E-3</v>
      </c>
      <c r="AK8" s="88">
        <f>IF(AK$6-$B8&lt;0,"",EXP(-'PMS(calc_process)'!$F$50*(AK$6-$B8)/12)*(1-EXP(-'PMS(calc_process)'!$F$50/12)))</f>
        <v>4.7978761124455507E-3</v>
      </c>
      <c r="AL8" s="88">
        <f>IF(AL$6-$B8&lt;0,"",EXP(-'PMS(calc_process)'!$F$50*(AL$6-$B8)/12)*(1-EXP(-'PMS(calc_process)'!$F$50/12)))</f>
        <v>4.7699699738258704E-3</v>
      </c>
      <c r="AM8" s="88">
        <f>IF(AM$6-$B8&lt;0,"",EXP(-'PMS(calc_process)'!$F$50*(AM$6-$B8)/12)*(1-EXP(-'PMS(calc_process)'!$F$50/12)))</f>
        <v>4.7422261471447265E-3</v>
      </c>
      <c r="AN8" s="88">
        <f>IF(AN$6-$B8&lt;0,"",EXP(-'PMS(calc_process)'!$F$50*(AN$6-$B8)/12)*(1-EXP(-'PMS(calc_process)'!$F$50/12)))</f>
        <v>4.71464368833867E-3</v>
      </c>
      <c r="AO8" s="88">
        <f>IF(AO$6-$B8&lt;0,"",EXP(-'PMS(calc_process)'!$F$50*(AO$6-$B8)/12)*(1-EXP(-'PMS(calc_process)'!$F$50/12)))</f>
        <v>4.6872216588352625E-3</v>
      </c>
      <c r="AP8" s="88">
        <f>IF(AP$6-$B8&lt;0,"",EXP(-'PMS(calc_process)'!$F$50*(AP$6-$B8)/12)*(1-EXP(-'PMS(calc_process)'!$F$50/12)))</f>
        <v>4.6599591255211317E-3</v>
      </c>
      <c r="AQ8" s="88">
        <f>IF(AQ$6-$B8&lt;0,"",EXP(-'PMS(calc_process)'!$F$50*(AQ$6-$B8)/12)*(1-EXP(-'PMS(calc_process)'!$F$50/12)))</f>
        <v>4.6328551607102203E-3</v>
      </c>
      <c r="AR8" s="88">
        <f>IF(AR$6-$B8&lt;0,"",EXP(-'PMS(calc_process)'!$F$50*(AR$6-$B8)/12)*(1-EXP(-'PMS(calc_process)'!$F$50/12)))</f>
        <v>4.6059088421122234E-3</v>
      </c>
      <c r="AS8" s="88">
        <f>IF(AS$6-$B8&lt;0,"",EXP(-'PMS(calc_process)'!$F$50*(AS$6-$B8)/12)*(1-EXP(-'PMS(calc_process)'!$F$50/12)))</f>
        <v>4.5791192528011997E-3</v>
      </c>
      <c r="AT8" s="88">
        <f>IF(AT$6-$B8&lt;0,"",EXP(-'PMS(calc_process)'!$F$50*(AT$6-$B8)/12)*(1-EXP(-'PMS(calc_process)'!$F$50/12)))</f>
        <v>4.5524854811843703E-3</v>
      </c>
      <c r="AU8" s="88">
        <f>IF(AU$6-$B8&lt;0,"",EXP(-'PMS(calc_process)'!$F$50*(AU$6-$B8)/12)*(1-EXP(-'PMS(calc_process)'!$F$50/12)))</f>
        <v>4.5260066209711052E-3</v>
      </c>
      <c r="AV8" s="88">
        <f>IF(AV$6-$B8&lt;0,"",EXP(-'PMS(calc_process)'!$F$50*(AV$6-$B8)/12)*(1-EXP(-'PMS(calc_process)'!$F$50/12)))</f>
        <v>4.4996817711420774E-3</v>
      </c>
      <c r="AW8" s="88">
        <f>IF(AW$6-$B8&lt;0,"",EXP(-'PMS(calc_process)'!$F$50*(AW$6-$B8)/12)*(1-EXP(-'PMS(calc_process)'!$F$50/12)))</f>
        <v>4.4735100359186075E-3</v>
      </c>
      <c r="AX8" s="88">
        <f>IF(AX$6-$B8&lt;0,"",EXP(-'PMS(calc_process)'!$F$50*(AX$6-$B8)/12)*(1-EXP(-'PMS(calc_process)'!$F$50/12)))</f>
        <v>4.4474905247321797E-3</v>
      </c>
    </row>
    <row r="9" spans="1:50">
      <c r="A9" s="27"/>
      <c r="B9" s="85">
        <v>3</v>
      </c>
      <c r="C9" s="88" t="str">
        <f>IF(C$6-$B9&lt;0,"",EXP(-'PMS(calc_process)'!$F$50*(C$6-$B9)/12)*(1-EXP(-'PMS(calc_process)'!$F$50/12)))</f>
        <v/>
      </c>
      <c r="D9" s="88" t="str">
        <f>IF(D$6-$B9&lt;0,"",EXP(-'PMS(calc_process)'!$F$50*(D$6-$B9)/12)*(1-EXP(-'PMS(calc_process)'!$F$50/12)))</f>
        <v/>
      </c>
      <c r="E9" s="88">
        <f>IF(E$6-$B9&lt;0,"",EXP(-'PMS(calc_process)'!$F$50*(E$6-$B9)/12)*(1-EXP(-'PMS(calc_process)'!$F$50/12)))</f>
        <v>5.8163524788169552E-3</v>
      </c>
      <c r="F9" s="88">
        <f>IF(F$6-$B9&lt;0,"",EXP(-'PMS(calc_process)'!$F$50*(F$6-$B9)/12)*(1-EXP(-'PMS(calc_process)'!$F$50/12)))</f>
        <v>5.7825225226591148E-3</v>
      </c>
      <c r="G9" s="88">
        <f>IF(G$6-$B9&lt;0,"",EXP(-'PMS(calc_process)'!$F$50*(G$6-$B9)/12)*(1-EXP(-'PMS(calc_process)'!$F$50/12)))</f>
        <v>5.7488893334506309E-3</v>
      </c>
      <c r="H9" s="88">
        <f>IF(H$6-$B9&lt;0,"",EXP(-'PMS(calc_process)'!$F$50*(H$6-$B9)/12)*(1-EXP(-'PMS(calc_process)'!$F$50/12)))</f>
        <v>5.7154517667255709E-3</v>
      </c>
      <c r="I9" s="88">
        <f>IF(I$6-$B9&lt;0,"",EXP(-'PMS(calc_process)'!$F$50*(I$6-$B9)/12)*(1-EXP(-'PMS(calc_process)'!$F$50/12)))</f>
        <v>5.6822086846746184E-3</v>
      </c>
      <c r="J9" s="88">
        <f>IF(J$6-$B9&lt;0,"",EXP(-'PMS(calc_process)'!$F$50*(J$6-$B9)/12)*(1-EXP(-'PMS(calc_process)'!$F$50/12)))</f>
        <v>5.6491589561063552E-3</v>
      </c>
      <c r="K9" s="88">
        <f>IF(K$6-$B9&lt;0,"",EXP(-'PMS(calc_process)'!$F$50*(K$6-$B9)/12)*(1-EXP(-'PMS(calc_process)'!$F$50/12)))</f>
        <v>5.6163014564087742E-3</v>
      </c>
      <c r="L9" s="88">
        <f>IF(L$6-$B9&lt;0,"",EXP(-'PMS(calc_process)'!$F$50*(L$6-$B9)/12)*(1-EXP(-'PMS(calc_process)'!$F$50/12)))</f>
        <v>5.5836350675110081E-3</v>
      </c>
      <c r="M9" s="88">
        <f>IF(M$6-$B9&lt;0,"",EXP(-'PMS(calc_process)'!$F$50*(M$6-$B9)/12)*(1-EXP(-'PMS(calc_process)'!$F$50/12)))</f>
        <v>5.5511586778452813E-3</v>
      </c>
      <c r="N9" s="88">
        <f>IF(N$6-$B9&lt;0,"",EXP(-'PMS(calc_process)'!$F$50*(N$6-$B9)/12)*(1-EXP(-'PMS(calc_process)'!$F$50/12)))</f>
        <v>5.5188711823090887E-3</v>
      </c>
      <c r="O9" s="88">
        <f>IF(O$6-$B9&lt;0,"",EXP(-'PMS(calc_process)'!$F$50*(O$6-$B9)/12)*(1-EXP(-'PMS(calc_process)'!$F$50/12)))</f>
        <v>5.4867714822275935E-3</v>
      </c>
      <c r="P9" s="88">
        <f>IF(P$6-$B9&lt;0,"",EXP(-'PMS(calc_process)'!$F$50*(P$6-$B9)/12)*(1-EXP(-'PMS(calc_process)'!$F$50/12)))</f>
        <v>5.4548584853162368E-3</v>
      </c>
      <c r="Q9" s="88">
        <f>IF(Q$6-$B9&lt;0,"",EXP(-'PMS(calc_process)'!$F$50*(Q$6-$B9)/12)*(1-EXP(-'PMS(calc_process)'!$F$50/12)))</f>
        <v>5.4231311056435723E-3</v>
      </c>
      <c r="R9" s="88">
        <f>IF(R$6-$B9&lt;0,"",EXP(-'PMS(calc_process)'!$F$50*(R$6-$B9)/12)*(1-EXP(-'PMS(calc_process)'!$F$50/12)))</f>
        <v>5.3915882635943123E-3</v>
      </c>
      <c r="S9" s="88">
        <f>IF(S$6-$B9&lt;0,"",EXP(-'PMS(calc_process)'!$F$50*(S$6-$B9)/12)*(1-EXP(-'PMS(calc_process)'!$F$50/12)))</f>
        <v>5.3602288858325946E-3</v>
      </c>
      <c r="T9" s="88">
        <f>IF(T$6-$B9&lt;0,"",EXP(-'PMS(calc_process)'!$F$50*(T$6-$B9)/12)*(1-EXP(-'PMS(calc_process)'!$F$50/12)))</f>
        <v>5.3290519052654551E-3</v>
      </c>
      <c r="U9" s="88">
        <f>IF(U$6-$B9&lt;0,"",EXP(-'PMS(calc_process)'!$F$50*(U$6-$B9)/12)*(1-EXP(-'PMS(calc_process)'!$F$50/12)))</f>
        <v>5.2980562610065209E-3</v>
      </c>
      <c r="V9" s="88">
        <f>IF(V$6-$B9&lt;0,"",EXP(-'PMS(calc_process)'!$F$50*(V$6-$B9)/12)*(1-EXP(-'PMS(calc_process)'!$F$50/12)))</f>
        <v>5.2672408983399036E-3</v>
      </c>
      <c r="W9" s="88">
        <f>IF(W$6-$B9&lt;0,"",EXP(-'PMS(calc_process)'!$F$50*(W$6-$B9)/12)*(1-EXP(-'PMS(calc_process)'!$F$50/12)))</f>
        <v>5.2366047686843173E-3</v>
      </c>
      <c r="X9" s="88">
        <f>IF(X$6-$B9&lt;0,"",EXP(-'PMS(calc_process)'!$F$50*(X$6-$B9)/12)*(1-EXP(-'PMS(calc_process)'!$F$50/12)))</f>
        <v>5.2061468295573959E-3</v>
      </c>
      <c r="Y9" s="88">
        <f>IF(Y$6-$B9&lt;0,"",EXP(-'PMS(calc_process)'!$F$50*(Y$6-$B9)/12)*(1-EXP(-'PMS(calc_process)'!$F$50/12)))</f>
        <v>5.1758660445402139E-3</v>
      </c>
      <c r="Z9" s="88">
        <f>IF(Z$6-$B9&lt;0,"",EXP(-'PMS(calc_process)'!$F$50*(Z$6-$B9)/12)*(1-EXP(-'PMS(calc_process)'!$F$50/12)))</f>
        <v>5.145761383242028E-3</v>
      </c>
      <c r="AA9" s="88">
        <f>IF(AA$6-$B9&lt;0,"",EXP(-'PMS(calc_process)'!$F$50*(AA$6-$B9)/12)*(1-EXP(-'PMS(calc_process)'!$F$50/12)))</f>
        <v>5.1158318212652073E-3</v>
      </c>
      <c r="AB9" s="88">
        <f>IF(AB$6-$B9&lt;0,"",EXP(-'PMS(calc_process)'!$F$50*(AB$6-$B9)/12)*(1-EXP(-'PMS(calc_process)'!$F$50/12)))</f>
        <v>5.0860763401703807E-3</v>
      </c>
      <c r="AC9" s="88">
        <f>IF(AC$6-$B9&lt;0,"",EXP(-'PMS(calc_process)'!$F$50*(AC$6-$B9)/12)*(1-EXP(-'PMS(calc_process)'!$F$50/12)))</f>
        <v>5.0564939274417783E-3</v>
      </c>
      <c r="AD9" s="88">
        <f>IF(AD$6-$B9&lt;0,"",EXP(-'PMS(calc_process)'!$F$50*(AD$6-$B9)/12)*(1-EXP(-'PMS(calc_process)'!$F$50/12)))</f>
        <v>5.0270835764527786E-3</v>
      </c>
      <c r="AE9" s="88">
        <f>IF(AE$6-$B9&lt;0,"",EXP(-'PMS(calc_process)'!$F$50*(AE$6-$B9)/12)*(1-EXP(-'PMS(calc_process)'!$F$50/12)))</f>
        <v>4.9978442864316575E-3</v>
      </c>
      <c r="AF9" s="88">
        <f>IF(AF$6-$B9&lt;0,"",EXP(-'PMS(calc_process)'!$F$50*(AF$6-$B9)/12)*(1-EXP(-'PMS(calc_process)'!$F$50/12)))</f>
        <v>4.9687750624275301E-3</v>
      </c>
      <c r="AG9" s="88">
        <f>IF(AG$6-$B9&lt;0,"",EXP(-'PMS(calc_process)'!$F$50*(AG$6-$B9)/12)*(1-EXP(-'PMS(calc_process)'!$F$50/12)))</f>
        <v>4.9398749152764947E-3</v>
      </c>
      <c r="AH9" s="88">
        <f>IF(AH$6-$B9&lt;0,"",EXP(-'PMS(calc_process)'!$F$50*(AH$6-$B9)/12)*(1-EXP(-'PMS(calc_process)'!$F$50/12)))</f>
        <v>4.9111428615679804E-3</v>
      </c>
      <c r="AI9" s="88">
        <f>IF(AI$6-$B9&lt;0,"",EXP(-'PMS(calc_process)'!$F$50*(AI$6-$B9)/12)*(1-EXP(-'PMS(calc_process)'!$F$50/12)))</f>
        <v>4.8825779236112751E-3</v>
      </c>
      <c r="AJ9" s="88">
        <f>IF(AJ$6-$B9&lt;0,"",EXP(-'PMS(calc_process)'!$F$50*(AJ$6-$B9)/12)*(1-EXP(-'PMS(calc_process)'!$F$50/12)))</f>
        <v>4.8541791294022616E-3</v>
      </c>
      <c r="AK9" s="88">
        <f>IF(AK$6-$B9&lt;0,"",EXP(-'PMS(calc_process)'!$F$50*(AK$6-$B9)/12)*(1-EXP(-'PMS(calc_process)'!$F$50/12)))</f>
        <v>4.8259455125903416E-3</v>
      </c>
      <c r="AL9" s="88">
        <f>IF(AL$6-$B9&lt;0,"",EXP(-'PMS(calc_process)'!$F$50*(AL$6-$B9)/12)*(1-EXP(-'PMS(calc_process)'!$F$50/12)))</f>
        <v>4.7978761124455507E-3</v>
      </c>
      <c r="AM9" s="88">
        <f>IF(AM$6-$B9&lt;0,"",EXP(-'PMS(calc_process)'!$F$50*(AM$6-$B9)/12)*(1-EXP(-'PMS(calc_process)'!$F$50/12)))</f>
        <v>4.7699699738258704E-3</v>
      </c>
      <c r="AN9" s="88">
        <f>IF(AN$6-$B9&lt;0,"",EXP(-'PMS(calc_process)'!$F$50*(AN$6-$B9)/12)*(1-EXP(-'PMS(calc_process)'!$F$50/12)))</f>
        <v>4.7422261471447265E-3</v>
      </c>
      <c r="AO9" s="88">
        <f>IF(AO$6-$B9&lt;0,"",EXP(-'PMS(calc_process)'!$F$50*(AO$6-$B9)/12)*(1-EXP(-'PMS(calc_process)'!$F$50/12)))</f>
        <v>4.71464368833867E-3</v>
      </c>
      <c r="AP9" s="88">
        <f>IF(AP$6-$B9&lt;0,"",EXP(-'PMS(calc_process)'!$F$50*(AP$6-$B9)/12)*(1-EXP(-'PMS(calc_process)'!$F$50/12)))</f>
        <v>4.6872216588352625E-3</v>
      </c>
      <c r="AQ9" s="88">
        <f>IF(AQ$6-$B9&lt;0,"",EXP(-'PMS(calc_process)'!$F$50*(AQ$6-$B9)/12)*(1-EXP(-'PMS(calc_process)'!$F$50/12)))</f>
        <v>4.6599591255211317E-3</v>
      </c>
      <c r="AR9" s="88">
        <f>IF(AR$6-$B9&lt;0,"",EXP(-'PMS(calc_process)'!$F$50*(AR$6-$B9)/12)*(1-EXP(-'PMS(calc_process)'!$F$50/12)))</f>
        <v>4.6328551607102203E-3</v>
      </c>
      <c r="AS9" s="88">
        <f>IF(AS$6-$B9&lt;0,"",EXP(-'PMS(calc_process)'!$F$50*(AS$6-$B9)/12)*(1-EXP(-'PMS(calc_process)'!$F$50/12)))</f>
        <v>4.6059088421122234E-3</v>
      </c>
      <c r="AT9" s="88">
        <f>IF(AT$6-$B9&lt;0,"",EXP(-'PMS(calc_process)'!$F$50*(AT$6-$B9)/12)*(1-EXP(-'PMS(calc_process)'!$F$50/12)))</f>
        <v>4.5791192528011997E-3</v>
      </c>
      <c r="AU9" s="88">
        <f>IF(AU$6-$B9&lt;0,"",EXP(-'PMS(calc_process)'!$F$50*(AU$6-$B9)/12)*(1-EXP(-'PMS(calc_process)'!$F$50/12)))</f>
        <v>4.5524854811843703E-3</v>
      </c>
      <c r="AV9" s="88">
        <f>IF(AV$6-$B9&lt;0,"",EXP(-'PMS(calc_process)'!$F$50*(AV$6-$B9)/12)*(1-EXP(-'PMS(calc_process)'!$F$50/12)))</f>
        <v>4.5260066209711052E-3</v>
      </c>
      <c r="AW9" s="88">
        <f>IF(AW$6-$B9&lt;0,"",EXP(-'PMS(calc_process)'!$F$50*(AW$6-$B9)/12)*(1-EXP(-'PMS(calc_process)'!$F$50/12)))</f>
        <v>4.4996817711420774E-3</v>
      </c>
      <c r="AX9" s="88">
        <f>IF(AX$6-$B9&lt;0,"",EXP(-'PMS(calc_process)'!$F$50*(AX$6-$B9)/12)*(1-EXP(-'PMS(calc_process)'!$F$50/12)))</f>
        <v>4.4735100359186075E-3</v>
      </c>
    </row>
    <row r="10" spans="1:50">
      <c r="A10" s="27"/>
      <c r="B10" s="85">
        <v>4</v>
      </c>
      <c r="C10" s="88" t="str">
        <f>IF(C$6-$B10&lt;0,"",EXP(-'PMS(calc_process)'!$F$50*(C$6-$B10)/12)*(1-EXP(-'PMS(calc_process)'!$F$50/12)))</f>
        <v/>
      </c>
      <c r="D10" s="88" t="str">
        <f>IF(D$6-$B10&lt;0,"",EXP(-'PMS(calc_process)'!$F$50*(D$6-$B10)/12)*(1-EXP(-'PMS(calc_process)'!$F$50/12)))</f>
        <v/>
      </c>
      <c r="E10" s="88" t="str">
        <f>IF(E$6-$B10&lt;0,"",EXP(-'PMS(calc_process)'!$F$50*(E$6-$B10)/12)*(1-EXP(-'PMS(calc_process)'!$F$50/12)))</f>
        <v/>
      </c>
      <c r="F10" s="88">
        <f>IF(F$6-$B10&lt;0,"",EXP(-'PMS(calc_process)'!$F$50*(F$6-$B10)/12)*(1-EXP(-'PMS(calc_process)'!$F$50/12)))</f>
        <v>5.8163524788169552E-3</v>
      </c>
      <c r="G10" s="88">
        <f>IF(G$6-$B10&lt;0,"",EXP(-'PMS(calc_process)'!$F$50*(G$6-$B10)/12)*(1-EXP(-'PMS(calc_process)'!$F$50/12)))</f>
        <v>5.7825225226591148E-3</v>
      </c>
      <c r="H10" s="88">
        <f>IF(H$6-$B10&lt;0,"",EXP(-'PMS(calc_process)'!$F$50*(H$6-$B10)/12)*(1-EXP(-'PMS(calc_process)'!$F$50/12)))</f>
        <v>5.7488893334506309E-3</v>
      </c>
      <c r="I10" s="88">
        <f>IF(I$6-$B10&lt;0,"",EXP(-'PMS(calc_process)'!$F$50*(I$6-$B10)/12)*(1-EXP(-'PMS(calc_process)'!$F$50/12)))</f>
        <v>5.7154517667255709E-3</v>
      </c>
      <c r="J10" s="88">
        <f>IF(J$6-$B10&lt;0,"",EXP(-'PMS(calc_process)'!$F$50*(J$6-$B10)/12)*(1-EXP(-'PMS(calc_process)'!$F$50/12)))</f>
        <v>5.6822086846746184E-3</v>
      </c>
      <c r="K10" s="88">
        <f>IF(K$6-$B10&lt;0,"",EXP(-'PMS(calc_process)'!$F$50*(K$6-$B10)/12)*(1-EXP(-'PMS(calc_process)'!$F$50/12)))</f>
        <v>5.6491589561063552E-3</v>
      </c>
      <c r="L10" s="88">
        <f>IF(L$6-$B10&lt;0,"",EXP(-'PMS(calc_process)'!$F$50*(L$6-$B10)/12)*(1-EXP(-'PMS(calc_process)'!$F$50/12)))</f>
        <v>5.6163014564087742E-3</v>
      </c>
      <c r="M10" s="88">
        <f>IF(M$6-$B10&lt;0,"",EXP(-'PMS(calc_process)'!$F$50*(M$6-$B10)/12)*(1-EXP(-'PMS(calc_process)'!$F$50/12)))</f>
        <v>5.5836350675110081E-3</v>
      </c>
      <c r="N10" s="88">
        <f>IF(N$6-$B10&lt;0,"",EXP(-'PMS(calc_process)'!$F$50*(N$6-$B10)/12)*(1-EXP(-'PMS(calc_process)'!$F$50/12)))</f>
        <v>5.5511586778452813E-3</v>
      </c>
      <c r="O10" s="88">
        <f>IF(O$6-$B10&lt;0,"",EXP(-'PMS(calc_process)'!$F$50*(O$6-$B10)/12)*(1-EXP(-'PMS(calc_process)'!$F$50/12)))</f>
        <v>5.5188711823090887E-3</v>
      </c>
      <c r="P10" s="88">
        <f>IF(P$6-$B10&lt;0,"",EXP(-'PMS(calc_process)'!$F$50*(P$6-$B10)/12)*(1-EXP(-'PMS(calc_process)'!$F$50/12)))</f>
        <v>5.4867714822275935E-3</v>
      </c>
      <c r="Q10" s="88">
        <f>IF(Q$6-$B10&lt;0,"",EXP(-'PMS(calc_process)'!$F$50*(Q$6-$B10)/12)*(1-EXP(-'PMS(calc_process)'!$F$50/12)))</f>
        <v>5.4548584853162368E-3</v>
      </c>
      <c r="R10" s="88">
        <f>IF(R$6-$B10&lt;0,"",EXP(-'PMS(calc_process)'!$F$50*(R$6-$B10)/12)*(1-EXP(-'PMS(calc_process)'!$F$50/12)))</f>
        <v>5.4231311056435723E-3</v>
      </c>
      <c r="S10" s="88">
        <f>IF(S$6-$B10&lt;0,"",EXP(-'PMS(calc_process)'!$F$50*(S$6-$B10)/12)*(1-EXP(-'PMS(calc_process)'!$F$50/12)))</f>
        <v>5.3915882635943123E-3</v>
      </c>
      <c r="T10" s="88">
        <f>IF(T$6-$B10&lt;0,"",EXP(-'PMS(calc_process)'!$F$50*(T$6-$B10)/12)*(1-EXP(-'PMS(calc_process)'!$F$50/12)))</f>
        <v>5.3602288858325946E-3</v>
      </c>
      <c r="U10" s="88">
        <f>IF(U$6-$B10&lt;0,"",EXP(-'PMS(calc_process)'!$F$50*(U$6-$B10)/12)*(1-EXP(-'PMS(calc_process)'!$F$50/12)))</f>
        <v>5.3290519052654551E-3</v>
      </c>
      <c r="V10" s="88">
        <f>IF(V$6-$B10&lt;0,"",EXP(-'PMS(calc_process)'!$F$50*(V$6-$B10)/12)*(1-EXP(-'PMS(calc_process)'!$F$50/12)))</f>
        <v>5.2980562610065209E-3</v>
      </c>
      <c r="W10" s="88">
        <f>IF(W$6-$B10&lt;0,"",EXP(-'PMS(calc_process)'!$F$50*(W$6-$B10)/12)*(1-EXP(-'PMS(calc_process)'!$F$50/12)))</f>
        <v>5.2672408983399036E-3</v>
      </c>
      <c r="X10" s="88">
        <f>IF(X$6-$B10&lt;0,"",EXP(-'PMS(calc_process)'!$F$50*(X$6-$B10)/12)*(1-EXP(-'PMS(calc_process)'!$F$50/12)))</f>
        <v>5.2366047686843173E-3</v>
      </c>
      <c r="Y10" s="88">
        <f>IF(Y$6-$B10&lt;0,"",EXP(-'PMS(calc_process)'!$F$50*(Y$6-$B10)/12)*(1-EXP(-'PMS(calc_process)'!$F$50/12)))</f>
        <v>5.2061468295573959E-3</v>
      </c>
      <c r="Z10" s="88">
        <f>IF(Z$6-$B10&lt;0,"",EXP(-'PMS(calc_process)'!$F$50*(Z$6-$B10)/12)*(1-EXP(-'PMS(calc_process)'!$F$50/12)))</f>
        <v>5.1758660445402139E-3</v>
      </c>
      <c r="AA10" s="88">
        <f>IF(AA$6-$B10&lt;0,"",EXP(-'PMS(calc_process)'!$F$50*(AA$6-$B10)/12)*(1-EXP(-'PMS(calc_process)'!$F$50/12)))</f>
        <v>5.145761383242028E-3</v>
      </c>
      <c r="AB10" s="88">
        <f>IF(AB$6-$B10&lt;0,"",EXP(-'PMS(calc_process)'!$F$50*(AB$6-$B10)/12)*(1-EXP(-'PMS(calc_process)'!$F$50/12)))</f>
        <v>5.1158318212652073E-3</v>
      </c>
      <c r="AC10" s="88">
        <f>IF(AC$6-$B10&lt;0,"",EXP(-'PMS(calc_process)'!$F$50*(AC$6-$B10)/12)*(1-EXP(-'PMS(calc_process)'!$F$50/12)))</f>
        <v>5.0860763401703807E-3</v>
      </c>
      <c r="AD10" s="88">
        <f>IF(AD$6-$B10&lt;0,"",EXP(-'PMS(calc_process)'!$F$50*(AD$6-$B10)/12)*(1-EXP(-'PMS(calc_process)'!$F$50/12)))</f>
        <v>5.0564939274417783E-3</v>
      </c>
      <c r="AE10" s="88">
        <f>IF(AE$6-$B10&lt;0,"",EXP(-'PMS(calc_process)'!$F$50*(AE$6-$B10)/12)*(1-EXP(-'PMS(calc_process)'!$F$50/12)))</f>
        <v>5.0270835764527786E-3</v>
      </c>
      <c r="AF10" s="88">
        <f>IF(AF$6-$B10&lt;0,"",EXP(-'PMS(calc_process)'!$F$50*(AF$6-$B10)/12)*(1-EXP(-'PMS(calc_process)'!$F$50/12)))</f>
        <v>4.9978442864316575E-3</v>
      </c>
      <c r="AG10" s="88">
        <f>IF(AG$6-$B10&lt;0,"",EXP(-'PMS(calc_process)'!$F$50*(AG$6-$B10)/12)*(1-EXP(-'PMS(calc_process)'!$F$50/12)))</f>
        <v>4.9687750624275301E-3</v>
      </c>
      <c r="AH10" s="88">
        <f>IF(AH$6-$B10&lt;0,"",EXP(-'PMS(calc_process)'!$F$50*(AH$6-$B10)/12)*(1-EXP(-'PMS(calc_process)'!$F$50/12)))</f>
        <v>4.9398749152764947E-3</v>
      </c>
      <c r="AI10" s="88">
        <f>IF(AI$6-$B10&lt;0,"",EXP(-'PMS(calc_process)'!$F$50*(AI$6-$B10)/12)*(1-EXP(-'PMS(calc_process)'!$F$50/12)))</f>
        <v>4.9111428615679804E-3</v>
      </c>
      <c r="AJ10" s="88">
        <f>IF(AJ$6-$B10&lt;0,"",EXP(-'PMS(calc_process)'!$F$50*(AJ$6-$B10)/12)*(1-EXP(-'PMS(calc_process)'!$F$50/12)))</f>
        <v>4.8825779236112751E-3</v>
      </c>
      <c r="AK10" s="88">
        <f>IF(AK$6-$B10&lt;0,"",EXP(-'PMS(calc_process)'!$F$50*(AK$6-$B10)/12)*(1-EXP(-'PMS(calc_process)'!$F$50/12)))</f>
        <v>4.8541791294022616E-3</v>
      </c>
      <c r="AL10" s="88">
        <f>IF(AL$6-$B10&lt;0,"",EXP(-'PMS(calc_process)'!$F$50*(AL$6-$B10)/12)*(1-EXP(-'PMS(calc_process)'!$F$50/12)))</f>
        <v>4.8259455125903416E-3</v>
      </c>
      <c r="AM10" s="88">
        <f>IF(AM$6-$B10&lt;0,"",EXP(-'PMS(calc_process)'!$F$50*(AM$6-$B10)/12)*(1-EXP(-'PMS(calc_process)'!$F$50/12)))</f>
        <v>4.7978761124455507E-3</v>
      </c>
      <c r="AN10" s="88">
        <f>IF(AN$6-$B10&lt;0,"",EXP(-'PMS(calc_process)'!$F$50*(AN$6-$B10)/12)*(1-EXP(-'PMS(calc_process)'!$F$50/12)))</f>
        <v>4.7699699738258704E-3</v>
      </c>
      <c r="AO10" s="88">
        <f>IF(AO$6-$B10&lt;0,"",EXP(-'PMS(calc_process)'!$F$50*(AO$6-$B10)/12)*(1-EXP(-'PMS(calc_process)'!$F$50/12)))</f>
        <v>4.7422261471447265E-3</v>
      </c>
      <c r="AP10" s="88">
        <f>IF(AP$6-$B10&lt;0,"",EXP(-'PMS(calc_process)'!$F$50*(AP$6-$B10)/12)*(1-EXP(-'PMS(calc_process)'!$F$50/12)))</f>
        <v>4.71464368833867E-3</v>
      </c>
      <c r="AQ10" s="88">
        <f>IF(AQ$6-$B10&lt;0,"",EXP(-'PMS(calc_process)'!$F$50*(AQ$6-$B10)/12)*(1-EXP(-'PMS(calc_process)'!$F$50/12)))</f>
        <v>4.6872216588352625E-3</v>
      </c>
      <c r="AR10" s="88">
        <f>IF(AR$6-$B10&lt;0,"",EXP(-'PMS(calc_process)'!$F$50*(AR$6-$B10)/12)*(1-EXP(-'PMS(calc_process)'!$F$50/12)))</f>
        <v>4.6599591255211317E-3</v>
      </c>
      <c r="AS10" s="88">
        <f>IF(AS$6-$B10&lt;0,"",EXP(-'PMS(calc_process)'!$F$50*(AS$6-$B10)/12)*(1-EXP(-'PMS(calc_process)'!$F$50/12)))</f>
        <v>4.6328551607102203E-3</v>
      </c>
      <c r="AT10" s="88">
        <f>IF(AT$6-$B10&lt;0,"",EXP(-'PMS(calc_process)'!$F$50*(AT$6-$B10)/12)*(1-EXP(-'PMS(calc_process)'!$F$50/12)))</f>
        <v>4.6059088421122234E-3</v>
      </c>
      <c r="AU10" s="88">
        <f>IF(AU$6-$B10&lt;0,"",EXP(-'PMS(calc_process)'!$F$50*(AU$6-$B10)/12)*(1-EXP(-'PMS(calc_process)'!$F$50/12)))</f>
        <v>4.5791192528011997E-3</v>
      </c>
      <c r="AV10" s="88">
        <f>IF(AV$6-$B10&lt;0,"",EXP(-'PMS(calc_process)'!$F$50*(AV$6-$B10)/12)*(1-EXP(-'PMS(calc_process)'!$F$50/12)))</f>
        <v>4.5524854811843703E-3</v>
      </c>
      <c r="AW10" s="88">
        <f>IF(AW$6-$B10&lt;0,"",EXP(-'PMS(calc_process)'!$F$50*(AW$6-$B10)/12)*(1-EXP(-'PMS(calc_process)'!$F$50/12)))</f>
        <v>4.5260066209711052E-3</v>
      </c>
      <c r="AX10" s="88">
        <f>IF(AX$6-$B10&lt;0,"",EXP(-'PMS(calc_process)'!$F$50*(AX$6-$B10)/12)*(1-EXP(-'PMS(calc_process)'!$F$50/12)))</f>
        <v>4.4996817711420774E-3</v>
      </c>
    </row>
    <row r="11" spans="1:50">
      <c r="A11" s="27"/>
      <c r="B11" s="85">
        <v>5</v>
      </c>
      <c r="C11" s="88" t="str">
        <f>IF(C$6-$B11&lt;0,"",EXP(-'PMS(calc_process)'!$F$50*(C$6-$B11)/12)*(1-EXP(-'PMS(calc_process)'!$F$50/12)))</f>
        <v/>
      </c>
      <c r="D11" s="88" t="str">
        <f>IF(D$6-$B11&lt;0,"",EXP(-'PMS(calc_process)'!$F$50*(D$6-$B11)/12)*(1-EXP(-'PMS(calc_process)'!$F$50/12)))</f>
        <v/>
      </c>
      <c r="E11" s="88" t="str">
        <f>IF(E$6-$B11&lt;0,"",EXP(-'PMS(calc_process)'!$F$50*(E$6-$B11)/12)*(1-EXP(-'PMS(calc_process)'!$F$50/12)))</f>
        <v/>
      </c>
      <c r="F11" s="88" t="str">
        <f>IF(F$6-$B11&lt;0,"",EXP(-'PMS(calc_process)'!$F$50*(F$6-$B11)/12)*(1-EXP(-'PMS(calc_process)'!$F$50/12)))</f>
        <v/>
      </c>
      <c r="G11" s="88">
        <f>IF(G$6-$B11&lt;0,"",EXP(-'PMS(calc_process)'!$F$50*(G$6-$B11)/12)*(1-EXP(-'PMS(calc_process)'!$F$50/12)))</f>
        <v>5.8163524788169552E-3</v>
      </c>
      <c r="H11" s="88">
        <f>IF(H$6-$B11&lt;0,"",EXP(-'PMS(calc_process)'!$F$50*(H$6-$B11)/12)*(1-EXP(-'PMS(calc_process)'!$F$50/12)))</f>
        <v>5.7825225226591148E-3</v>
      </c>
      <c r="I11" s="88">
        <f>IF(I$6-$B11&lt;0,"",EXP(-'PMS(calc_process)'!$F$50*(I$6-$B11)/12)*(1-EXP(-'PMS(calc_process)'!$F$50/12)))</f>
        <v>5.7488893334506309E-3</v>
      </c>
      <c r="J11" s="88">
        <f>IF(J$6-$B11&lt;0,"",EXP(-'PMS(calc_process)'!$F$50*(J$6-$B11)/12)*(1-EXP(-'PMS(calc_process)'!$F$50/12)))</f>
        <v>5.7154517667255709E-3</v>
      </c>
      <c r="K11" s="88">
        <f>IF(K$6-$B11&lt;0,"",EXP(-'PMS(calc_process)'!$F$50*(K$6-$B11)/12)*(1-EXP(-'PMS(calc_process)'!$F$50/12)))</f>
        <v>5.6822086846746184E-3</v>
      </c>
      <c r="L11" s="88">
        <f>IF(L$6-$B11&lt;0,"",EXP(-'PMS(calc_process)'!$F$50*(L$6-$B11)/12)*(1-EXP(-'PMS(calc_process)'!$F$50/12)))</f>
        <v>5.6491589561063552E-3</v>
      </c>
      <c r="M11" s="88">
        <f>IF(M$6-$B11&lt;0,"",EXP(-'PMS(calc_process)'!$F$50*(M$6-$B11)/12)*(1-EXP(-'PMS(calc_process)'!$F$50/12)))</f>
        <v>5.6163014564087742E-3</v>
      </c>
      <c r="N11" s="88">
        <f>IF(N$6-$B11&lt;0,"",EXP(-'PMS(calc_process)'!$F$50*(N$6-$B11)/12)*(1-EXP(-'PMS(calc_process)'!$F$50/12)))</f>
        <v>5.5836350675110081E-3</v>
      </c>
      <c r="O11" s="88">
        <f>IF(O$6-$B11&lt;0,"",EXP(-'PMS(calc_process)'!$F$50*(O$6-$B11)/12)*(1-EXP(-'PMS(calc_process)'!$F$50/12)))</f>
        <v>5.5511586778452813E-3</v>
      </c>
      <c r="P11" s="88">
        <f>IF(P$6-$B11&lt;0,"",EXP(-'PMS(calc_process)'!$F$50*(P$6-$B11)/12)*(1-EXP(-'PMS(calc_process)'!$F$50/12)))</f>
        <v>5.5188711823090887E-3</v>
      </c>
      <c r="Q11" s="88">
        <f>IF(Q$6-$B11&lt;0,"",EXP(-'PMS(calc_process)'!$F$50*(Q$6-$B11)/12)*(1-EXP(-'PMS(calc_process)'!$F$50/12)))</f>
        <v>5.4867714822275935E-3</v>
      </c>
      <c r="R11" s="88">
        <f>IF(R$6-$B11&lt;0,"",EXP(-'PMS(calc_process)'!$F$50*(R$6-$B11)/12)*(1-EXP(-'PMS(calc_process)'!$F$50/12)))</f>
        <v>5.4548584853162368E-3</v>
      </c>
      <c r="S11" s="88">
        <f>IF(S$6-$B11&lt;0,"",EXP(-'PMS(calc_process)'!$F$50*(S$6-$B11)/12)*(1-EXP(-'PMS(calc_process)'!$F$50/12)))</f>
        <v>5.4231311056435723E-3</v>
      </c>
      <c r="T11" s="88">
        <f>IF(T$6-$B11&lt;0,"",EXP(-'PMS(calc_process)'!$F$50*(T$6-$B11)/12)*(1-EXP(-'PMS(calc_process)'!$F$50/12)))</f>
        <v>5.3915882635943123E-3</v>
      </c>
      <c r="U11" s="88">
        <f>IF(U$6-$B11&lt;0,"",EXP(-'PMS(calc_process)'!$F$50*(U$6-$B11)/12)*(1-EXP(-'PMS(calc_process)'!$F$50/12)))</f>
        <v>5.3602288858325946E-3</v>
      </c>
      <c r="V11" s="88">
        <f>IF(V$6-$B11&lt;0,"",EXP(-'PMS(calc_process)'!$F$50*(V$6-$B11)/12)*(1-EXP(-'PMS(calc_process)'!$F$50/12)))</f>
        <v>5.3290519052654551E-3</v>
      </c>
      <c r="W11" s="88">
        <f>IF(W$6-$B11&lt;0,"",EXP(-'PMS(calc_process)'!$F$50*(W$6-$B11)/12)*(1-EXP(-'PMS(calc_process)'!$F$50/12)))</f>
        <v>5.2980562610065209E-3</v>
      </c>
      <c r="X11" s="88">
        <f>IF(X$6-$B11&lt;0,"",EXP(-'PMS(calc_process)'!$F$50*(X$6-$B11)/12)*(1-EXP(-'PMS(calc_process)'!$F$50/12)))</f>
        <v>5.2672408983399036E-3</v>
      </c>
      <c r="Y11" s="88">
        <f>IF(Y$6-$B11&lt;0,"",EXP(-'PMS(calc_process)'!$F$50*(Y$6-$B11)/12)*(1-EXP(-'PMS(calc_process)'!$F$50/12)))</f>
        <v>5.2366047686843173E-3</v>
      </c>
      <c r="Z11" s="88">
        <f>IF(Z$6-$B11&lt;0,"",EXP(-'PMS(calc_process)'!$F$50*(Z$6-$B11)/12)*(1-EXP(-'PMS(calc_process)'!$F$50/12)))</f>
        <v>5.2061468295573959E-3</v>
      </c>
      <c r="AA11" s="88">
        <f>IF(AA$6-$B11&lt;0,"",EXP(-'PMS(calc_process)'!$F$50*(AA$6-$B11)/12)*(1-EXP(-'PMS(calc_process)'!$F$50/12)))</f>
        <v>5.1758660445402139E-3</v>
      </c>
      <c r="AB11" s="88">
        <f>IF(AB$6-$B11&lt;0,"",EXP(-'PMS(calc_process)'!$F$50*(AB$6-$B11)/12)*(1-EXP(-'PMS(calc_process)'!$F$50/12)))</f>
        <v>5.145761383242028E-3</v>
      </c>
      <c r="AC11" s="88">
        <f>IF(AC$6-$B11&lt;0,"",EXP(-'PMS(calc_process)'!$F$50*(AC$6-$B11)/12)*(1-EXP(-'PMS(calc_process)'!$F$50/12)))</f>
        <v>5.1158318212652073E-3</v>
      </c>
      <c r="AD11" s="88">
        <f>IF(AD$6-$B11&lt;0,"",EXP(-'PMS(calc_process)'!$F$50*(AD$6-$B11)/12)*(1-EXP(-'PMS(calc_process)'!$F$50/12)))</f>
        <v>5.0860763401703807E-3</v>
      </c>
      <c r="AE11" s="88">
        <f>IF(AE$6-$B11&lt;0,"",EXP(-'PMS(calc_process)'!$F$50*(AE$6-$B11)/12)*(1-EXP(-'PMS(calc_process)'!$F$50/12)))</f>
        <v>5.0564939274417783E-3</v>
      </c>
      <c r="AF11" s="88">
        <f>IF(AF$6-$B11&lt;0,"",EXP(-'PMS(calc_process)'!$F$50*(AF$6-$B11)/12)*(1-EXP(-'PMS(calc_process)'!$F$50/12)))</f>
        <v>5.0270835764527786E-3</v>
      </c>
      <c r="AG11" s="88">
        <f>IF(AG$6-$B11&lt;0,"",EXP(-'PMS(calc_process)'!$F$50*(AG$6-$B11)/12)*(1-EXP(-'PMS(calc_process)'!$F$50/12)))</f>
        <v>4.9978442864316575E-3</v>
      </c>
      <c r="AH11" s="88">
        <f>IF(AH$6-$B11&lt;0,"",EXP(-'PMS(calc_process)'!$F$50*(AH$6-$B11)/12)*(1-EXP(-'PMS(calc_process)'!$F$50/12)))</f>
        <v>4.9687750624275301E-3</v>
      </c>
      <c r="AI11" s="88">
        <f>IF(AI$6-$B11&lt;0,"",EXP(-'PMS(calc_process)'!$F$50*(AI$6-$B11)/12)*(1-EXP(-'PMS(calc_process)'!$F$50/12)))</f>
        <v>4.9398749152764947E-3</v>
      </c>
      <c r="AJ11" s="88">
        <f>IF(AJ$6-$B11&lt;0,"",EXP(-'PMS(calc_process)'!$F$50*(AJ$6-$B11)/12)*(1-EXP(-'PMS(calc_process)'!$F$50/12)))</f>
        <v>4.9111428615679804E-3</v>
      </c>
      <c r="AK11" s="88">
        <f>IF(AK$6-$B11&lt;0,"",EXP(-'PMS(calc_process)'!$F$50*(AK$6-$B11)/12)*(1-EXP(-'PMS(calc_process)'!$F$50/12)))</f>
        <v>4.8825779236112751E-3</v>
      </c>
      <c r="AL11" s="88">
        <f>IF(AL$6-$B11&lt;0,"",EXP(-'PMS(calc_process)'!$F$50*(AL$6-$B11)/12)*(1-EXP(-'PMS(calc_process)'!$F$50/12)))</f>
        <v>4.8541791294022616E-3</v>
      </c>
      <c r="AM11" s="88">
        <f>IF(AM$6-$B11&lt;0,"",EXP(-'PMS(calc_process)'!$F$50*(AM$6-$B11)/12)*(1-EXP(-'PMS(calc_process)'!$F$50/12)))</f>
        <v>4.8259455125903416E-3</v>
      </c>
      <c r="AN11" s="88">
        <f>IF(AN$6-$B11&lt;0,"",EXP(-'PMS(calc_process)'!$F$50*(AN$6-$B11)/12)*(1-EXP(-'PMS(calc_process)'!$F$50/12)))</f>
        <v>4.7978761124455507E-3</v>
      </c>
      <c r="AO11" s="88">
        <f>IF(AO$6-$B11&lt;0,"",EXP(-'PMS(calc_process)'!$F$50*(AO$6-$B11)/12)*(1-EXP(-'PMS(calc_process)'!$F$50/12)))</f>
        <v>4.7699699738258704E-3</v>
      </c>
      <c r="AP11" s="88">
        <f>IF(AP$6-$B11&lt;0,"",EXP(-'PMS(calc_process)'!$F$50*(AP$6-$B11)/12)*(1-EXP(-'PMS(calc_process)'!$F$50/12)))</f>
        <v>4.7422261471447265E-3</v>
      </c>
      <c r="AQ11" s="88">
        <f>IF(AQ$6-$B11&lt;0,"",EXP(-'PMS(calc_process)'!$F$50*(AQ$6-$B11)/12)*(1-EXP(-'PMS(calc_process)'!$F$50/12)))</f>
        <v>4.71464368833867E-3</v>
      </c>
      <c r="AR11" s="88">
        <f>IF(AR$6-$B11&lt;0,"",EXP(-'PMS(calc_process)'!$F$50*(AR$6-$B11)/12)*(1-EXP(-'PMS(calc_process)'!$F$50/12)))</f>
        <v>4.6872216588352625E-3</v>
      </c>
      <c r="AS11" s="88">
        <f>IF(AS$6-$B11&lt;0,"",EXP(-'PMS(calc_process)'!$F$50*(AS$6-$B11)/12)*(1-EXP(-'PMS(calc_process)'!$F$50/12)))</f>
        <v>4.6599591255211317E-3</v>
      </c>
      <c r="AT11" s="88">
        <f>IF(AT$6-$B11&lt;0,"",EXP(-'PMS(calc_process)'!$F$50*(AT$6-$B11)/12)*(1-EXP(-'PMS(calc_process)'!$F$50/12)))</f>
        <v>4.6328551607102203E-3</v>
      </c>
      <c r="AU11" s="88">
        <f>IF(AU$6-$B11&lt;0,"",EXP(-'PMS(calc_process)'!$F$50*(AU$6-$B11)/12)*(1-EXP(-'PMS(calc_process)'!$F$50/12)))</f>
        <v>4.6059088421122234E-3</v>
      </c>
      <c r="AV11" s="88">
        <f>IF(AV$6-$B11&lt;0,"",EXP(-'PMS(calc_process)'!$F$50*(AV$6-$B11)/12)*(1-EXP(-'PMS(calc_process)'!$F$50/12)))</f>
        <v>4.5791192528011997E-3</v>
      </c>
      <c r="AW11" s="88">
        <f>IF(AW$6-$B11&lt;0,"",EXP(-'PMS(calc_process)'!$F$50*(AW$6-$B11)/12)*(1-EXP(-'PMS(calc_process)'!$F$50/12)))</f>
        <v>4.5524854811843703E-3</v>
      </c>
      <c r="AX11" s="88">
        <f>IF(AX$6-$B11&lt;0,"",EXP(-'PMS(calc_process)'!$F$50*(AX$6-$B11)/12)*(1-EXP(-'PMS(calc_process)'!$F$50/12)))</f>
        <v>4.5260066209711052E-3</v>
      </c>
    </row>
    <row r="12" spans="1:50">
      <c r="A12" s="27"/>
      <c r="B12" s="85">
        <v>6</v>
      </c>
      <c r="C12" s="88" t="str">
        <f>IF(C$6-$B12&lt;0,"",EXP(-'PMS(calc_process)'!$F$50*(C$6-$B12)/12)*(1-EXP(-'PMS(calc_process)'!$F$50/12)))</f>
        <v/>
      </c>
      <c r="D12" s="88" t="str">
        <f>IF(D$6-$B12&lt;0,"",EXP(-'PMS(calc_process)'!$F$50*(D$6-$B12)/12)*(1-EXP(-'PMS(calc_process)'!$F$50/12)))</f>
        <v/>
      </c>
      <c r="E12" s="88" t="str">
        <f>IF(E$6-$B12&lt;0,"",EXP(-'PMS(calc_process)'!$F$50*(E$6-$B12)/12)*(1-EXP(-'PMS(calc_process)'!$F$50/12)))</f>
        <v/>
      </c>
      <c r="F12" s="88" t="str">
        <f>IF(F$6-$B12&lt;0,"",EXP(-'PMS(calc_process)'!$F$50*(F$6-$B12)/12)*(1-EXP(-'PMS(calc_process)'!$F$50/12)))</f>
        <v/>
      </c>
      <c r="G12" s="88" t="str">
        <f>IF(G$6-$B12&lt;0,"",EXP(-'PMS(calc_process)'!$F$50*(G$6-$B12)/12)*(1-EXP(-'PMS(calc_process)'!$F$50/12)))</f>
        <v/>
      </c>
      <c r="H12" s="88">
        <f>IF(H$6-$B12&lt;0,"",EXP(-'PMS(calc_process)'!$F$50*(H$6-$B12)/12)*(1-EXP(-'PMS(calc_process)'!$F$50/12)))</f>
        <v>5.8163524788169552E-3</v>
      </c>
      <c r="I12" s="88">
        <f>IF(I$6-$B12&lt;0,"",EXP(-'PMS(calc_process)'!$F$50*(I$6-$B12)/12)*(1-EXP(-'PMS(calc_process)'!$F$50/12)))</f>
        <v>5.7825225226591148E-3</v>
      </c>
      <c r="J12" s="88">
        <f>IF(J$6-$B12&lt;0,"",EXP(-'PMS(calc_process)'!$F$50*(J$6-$B12)/12)*(1-EXP(-'PMS(calc_process)'!$F$50/12)))</f>
        <v>5.7488893334506309E-3</v>
      </c>
      <c r="K12" s="88">
        <f>IF(K$6-$B12&lt;0,"",EXP(-'PMS(calc_process)'!$F$50*(K$6-$B12)/12)*(1-EXP(-'PMS(calc_process)'!$F$50/12)))</f>
        <v>5.7154517667255709E-3</v>
      </c>
      <c r="L12" s="88">
        <f>IF(L$6-$B12&lt;0,"",EXP(-'PMS(calc_process)'!$F$50*(L$6-$B12)/12)*(1-EXP(-'PMS(calc_process)'!$F$50/12)))</f>
        <v>5.6822086846746184E-3</v>
      </c>
      <c r="M12" s="88">
        <f>IF(M$6-$B12&lt;0,"",EXP(-'PMS(calc_process)'!$F$50*(M$6-$B12)/12)*(1-EXP(-'PMS(calc_process)'!$F$50/12)))</f>
        <v>5.6491589561063552E-3</v>
      </c>
      <c r="N12" s="88">
        <f>IF(N$6-$B12&lt;0,"",EXP(-'PMS(calc_process)'!$F$50*(N$6-$B12)/12)*(1-EXP(-'PMS(calc_process)'!$F$50/12)))</f>
        <v>5.6163014564087742E-3</v>
      </c>
      <c r="O12" s="88">
        <f>IF(O$6-$B12&lt;0,"",EXP(-'PMS(calc_process)'!$F$50*(O$6-$B12)/12)*(1-EXP(-'PMS(calc_process)'!$F$50/12)))</f>
        <v>5.5836350675110081E-3</v>
      </c>
      <c r="P12" s="88">
        <f>IF(P$6-$B12&lt;0,"",EXP(-'PMS(calc_process)'!$F$50*(P$6-$B12)/12)*(1-EXP(-'PMS(calc_process)'!$F$50/12)))</f>
        <v>5.5511586778452813E-3</v>
      </c>
      <c r="Q12" s="88">
        <f>IF(Q$6-$B12&lt;0,"",EXP(-'PMS(calc_process)'!$F$50*(Q$6-$B12)/12)*(1-EXP(-'PMS(calc_process)'!$F$50/12)))</f>
        <v>5.5188711823090887E-3</v>
      </c>
      <c r="R12" s="88">
        <f>IF(R$6-$B12&lt;0,"",EXP(-'PMS(calc_process)'!$F$50*(R$6-$B12)/12)*(1-EXP(-'PMS(calc_process)'!$F$50/12)))</f>
        <v>5.4867714822275935E-3</v>
      </c>
      <c r="S12" s="88">
        <f>IF(S$6-$B12&lt;0,"",EXP(-'PMS(calc_process)'!$F$50*(S$6-$B12)/12)*(1-EXP(-'PMS(calc_process)'!$F$50/12)))</f>
        <v>5.4548584853162368E-3</v>
      </c>
      <c r="T12" s="88">
        <f>IF(T$6-$B12&lt;0,"",EXP(-'PMS(calc_process)'!$F$50*(T$6-$B12)/12)*(1-EXP(-'PMS(calc_process)'!$F$50/12)))</f>
        <v>5.4231311056435723E-3</v>
      </c>
      <c r="U12" s="88">
        <f>IF(U$6-$B12&lt;0,"",EXP(-'PMS(calc_process)'!$F$50*(U$6-$B12)/12)*(1-EXP(-'PMS(calc_process)'!$F$50/12)))</f>
        <v>5.3915882635943123E-3</v>
      </c>
      <c r="V12" s="88">
        <f>IF(V$6-$B12&lt;0,"",EXP(-'PMS(calc_process)'!$F$50*(V$6-$B12)/12)*(1-EXP(-'PMS(calc_process)'!$F$50/12)))</f>
        <v>5.3602288858325946E-3</v>
      </c>
      <c r="W12" s="88">
        <f>IF(W$6-$B12&lt;0,"",EXP(-'PMS(calc_process)'!$F$50*(W$6-$B12)/12)*(1-EXP(-'PMS(calc_process)'!$F$50/12)))</f>
        <v>5.3290519052654551E-3</v>
      </c>
      <c r="X12" s="88">
        <f>IF(X$6-$B12&lt;0,"",EXP(-'PMS(calc_process)'!$F$50*(X$6-$B12)/12)*(1-EXP(-'PMS(calc_process)'!$F$50/12)))</f>
        <v>5.2980562610065209E-3</v>
      </c>
      <c r="Y12" s="88">
        <f>IF(Y$6-$B12&lt;0,"",EXP(-'PMS(calc_process)'!$F$50*(Y$6-$B12)/12)*(1-EXP(-'PMS(calc_process)'!$F$50/12)))</f>
        <v>5.2672408983399036E-3</v>
      </c>
      <c r="Z12" s="88">
        <f>IF(Z$6-$B12&lt;0,"",EXP(-'PMS(calc_process)'!$F$50*(Z$6-$B12)/12)*(1-EXP(-'PMS(calc_process)'!$F$50/12)))</f>
        <v>5.2366047686843173E-3</v>
      </c>
      <c r="AA12" s="88">
        <f>IF(AA$6-$B12&lt;0,"",EXP(-'PMS(calc_process)'!$F$50*(AA$6-$B12)/12)*(1-EXP(-'PMS(calc_process)'!$F$50/12)))</f>
        <v>5.2061468295573959E-3</v>
      </c>
      <c r="AB12" s="88">
        <f>IF(AB$6-$B12&lt;0,"",EXP(-'PMS(calc_process)'!$F$50*(AB$6-$B12)/12)*(1-EXP(-'PMS(calc_process)'!$F$50/12)))</f>
        <v>5.1758660445402139E-3</v>
      </c>
      <c r="AC12" s="88">
        <f>IF(AC$6-$B12&lt;0,"",EXP(-'PMS(calc_process)'!$F$50*(AC$6-$B12)/12)*(1-EXP(-'PMS(calc_process)'!$F$50/12)))</f>
        <v>5.145761383242028E-3</v>
      </c>
      <c r="AD12" s="88">
        <f>IF(AD$6-$B12&lt;0,"",EXP(-'PMS(calc_process)'!$F$50*(AD$6-$B12)/12)*(1-EXP(-'PMS(calc_process)'!$F$50/12)))</f>
        <v>5.1158318212652073E-3</v>
      </c>
      <c r="AE12" s="88">
        <f>IF(AE$6-$B12&lt;0,"",EXP(-'PMS(calc_process)'!$F$50*(AE$6-$B12)/12)*(1-EXP(-'PMS(calc_process)'!$F$50/12)))</f>
        <v>5.0860763401703807E-3</v>
      </c>
      <c r="AF12" s="88">
        <f>IF(AF$6-$B12&lt;0,"",EXP(-'PMS(calc_process)'!$F$50*(AF$6-$B12)/12)*(1-EXP(-'PMS(calc_process)'!$F$50/12)))</f>
        <v>5.0564939274417783E-3</v>
      </c>
      <c r="AG12" s="88">
        <f>IF(AG$6-$B12&lt;0,"",EXP(-'PMS(calc_process)'!$F$50*(AG$6-$B12)/12)*(1-EXP(-'PMS(calc_process)'!$F$50/12)))</f>
        <v>5.0270835764527786E-3</v>
      </c>
      <c r="AH12" s="88">
        <f>IF(AH$6-$B12&lt;0,"",EXP(-'PMS(calc_process)'!$F$50*(AH$6-$B12)/12)*(1-EXP(-'PMS(calc_process)'!$F$50/12)))</f>
        <v>4.9978442864316575E-3</v>
      </c>
      <c r="AI12" s="88">
        <f>IF(AI$6-$B12&lt;0,"",EXP(-'PMS(calc_process)'!$F$50*(AI$6-$B12)/12)*(1-EXP(-'PMS(calc_process)'!$F$50/12)))</f>
        <v>4.9687750624275301E-3</v>
      </c>
      <c r="AJ12" s="88">
        <f>IF(AJ$6-$B12&lt;0,"",EXP(-'PMS(calc_process)'!$F$50*(AJ$6-$B12)/12)*(1-EXP(-'PMS(calc_process)'!$F$50/12)))</f>
        <v>4.9398749152764947E-3</v>
      </c>
      <c r="AK12" s="88">
        <f>IF(AK$6-$B12&lt;0,"",EXP(-'PMS(calc_process)'!$F$50*(AK$6-$B12)/12)*(1-EXP(-'PMS(calc_process)'!$F$50/12)))</f>
        <v>4.9111428615679804E-3</v>
      </c>
      <c r="AL12" s="88">
        <f>IF(AL$6-$B12&lt;0,"",EXP(-'PMS(calc_process)'!$F$50*(AL$6-$B12)/12)*(1-EXP(-'PMS(calc_process)'!$F$50/12)))</f>
        <v>4.8825779236112751E-3</v>
      </c>
      <c r="AM12" s="88">
        <f>IF(AM$6-$B12&lt;0,"",EXP(-'PMS(calc_process)'!$F$50*(AM$6-$B12)/12)*(1-EXP(-'PMS(calc_process)'!$F$50/12)))</f>
        <v>4.8541791294022616E-3</v>
      </c>
      <c r="AN12" s="88">
        <f>IF(AN$6-$B12&lt;0,"",EXP(-'PMS(calc_process)'!$F$50*(AN$6-$B12)/12)*(1-EXP(-'PMS(calc_process)'!$F$50/12)))</f>
        <v>4.8259455125903416E-3</v>
      </c>
      <c r="AO12" s="88">
        <f>IF(AO$6-$B12&lt;0,"",EXP(-'PMS(calc_process)'!$F$50*(AO$6-$B12)/12)*(1-EXP(-'PMS(calc_process)'!$F$50/12)))</f>
        <v>4.7978761124455507E-3</v>
      </c>
      <c r="AP12" s="88">
        <f>IF(AP$6-$B12&lt;0,"",EXP(-'PMS(calc_process)'!$F$50*(AP$6-$B12)/12)*(1-EXP(-'PMS(calc_process)'!$F$50/12)))</f>
        <v>4.7699699738258704E-3</v>
      </c>
      <c r="AQ12" s="88">
        <f>IF(AQ$6-$B12&lt;0,"",EXP(-'PMS(calc_process)'!$F$50*(AQ$6-$B12)/12)*(1-EXP(-'PMS(calc_process)'!$F$50/12)))</f>
        <v>4.7422261471447265E-3</v>
      </c>
      <c r="AR12" s="88">
        <f>IF(AR$6-$B12&lt;0,"",EXP(-'PMS(calc_process)'!$F$50*(AR$6-$B12)/12)*(1-EXP(-'PMS(calc_process)'!$F$50/12)))</f>
        <v>4.71464368833867E-3</v>
      </c>
      <c r="AS12" s="88">
        <f>IF(AS$6-$B12&lt;0,"",EXP(-'PMS(calc_process)'!$F$50*(AS$6-$B12)/12)*(1-EXP(-'PMS(calc_process)'!$F$50/12)))</f>
        <v>4.6872216588352625E-3</v>
      </c>
      <c r="AT12" s="88">
        <f>IF(AT$6-$B12&lt;0,"",EXP(-'PMS(calc_process)'!$F$50*(AT$6-$B12)/12)*(1-EXP(-'PMS(calc_process)'!$F$50/12)))</f>
        <v>4.6599591255211317E-3</v>
      </c>
      <c r="AU12" s="88">
        <f>IF(AU$6-$B12&lt;0,"",EXP(-'PMS(calc_process)'!$F$50*(AU$6-$B12)/12)*(1-EXP(-'PMS(calc_process)'!$F$50/12)))</f>
        <v>4.6328551607102203E-3</v>
      </c>
      <c r="AV12" s="88">
        <f>IF(AV$6-$B12&lt;0,"",EXP(-'PMS(calc_process)'!$F$50*(AV$6-$B12)/12)*(1-EXP(-'PMS(calc_process)'!$F$50/12)))</f>
        <v>4.6059088421122234E-3</v>
      </c>
      <c r="AW12" s="88">
        <f>IF(AW$6-$B12&lt;0,"",EXP(-'PMS(calc_process)'!$F$50*(AW$6-$B12)/12)*(1-EXP(-'PMS(calc_process)'!$F$50/12)))</f>
        <v>4.5791192528011997E-3</v>
      </c>
      <c r="AX12" s="88">
        <f>IF(AX$6-$B12&lt;0,"",EXP(-'PMS(calc_process)'!$F$50*(AX$6-$B12)/12)*(1-EXP(-'PMS(calc_process)'!$F$50/12)))</f>
        <v>4.5524854811843703E-3</v>
      </c>
    </row>
    <row r="13" spans="1:50">
      <c r="A13" s="27"/>
      <c r="B13" s="85">
        <v>7</v>
      </c>
      <c r="C13" s="88" t="str">
        <f>IF(C$6-$B13&lt;0,"",EXP(-'PMS(calc_process)'!$F$50*(C$6-$B13)/12)*(1-EXP(-'PMS(calc_process)'!$F$50/12)))</f>
        <v/>
      </c>
      <c r="D13" s="88" t="str">
        <f>IF(D$6-$B13&lt;0,"",EXP(-'PMS(calc_process)'!$F$50*(D$6-$B13)/12)*(1-EXP(-'PMS(calc_process)'!$F$50/12)))</f>
        <v/>
      </c>
      <c r="E13" s="88" t="str">
        <f>IF(E$6-$B13&lt;0,"",EXP(-'PMS(calc_process)'!$F$50*(E$6-$B13)/12)*(1-EXP(-'PMS(calc_process)'!$F$50/12)))</f>
        <v/>
      </c>
      <c r="F13" s="88" t="str">
        <f>IF(F$6-$B13&lt;0,"",EXP(-'PMS(calc_process)'!$F$50*(F$6-$B13)/12)*(1-EXP(-'PMS(calc_process)'!$F$50/12)))</f>
        <v/>
      </c>
      <c r="G13" s="88" t="str">
        <f>IF(G$6-$B13&lt;0,"",EXP(-'PMS(calc_process)'!$F$50*(G$6-$B13)/12)*(1-EXP(-'PMS(calc_process)'!$F$50/12)))</f>
        <v/>
      </c>
      <c r="H13" s="88" t="str">
        <f>IF(H$6-$B13&lt;0,"",EXP(-'PMS(calc_process)'!$F$50*(H$6-$B13)/12)*(1-EXP(-'PMS(calc_process)'!$F$50/12)))</f>
        <v/>
      </c>
      <c r="I13" s="88">
        <f>IF(I$6-$B13&lt;0,"",EXP(-'PMS(calc_process)'!$F$50*(I$6-$B13)/12)*(1-EXP(-'PMS(calc_process)'!$F$50/12)))</f>
        <v>5.8163524788169552E-3</v>
      </c>
      <c r="J13" s="88">
        <f>IF(J$6-$B13&lt;0,"",EXP(-'PMS(calc_process)'!$F$50*(J$6-$B13)/12)*(1-EXP(-'PMS(calc_process)'!$F$50/12)))</f>
        <v>5.7825225226591148E-3</v>
      </c>
      <c r="K13" s="88">
        <f>IF(K$6-$B13&lt;0,"",EXP(-'PMS(calc_process)'!$F$50*(K$6-$B13)/12)*(1-EXP(-'PMS(calc_process)'!$F$50/12)))</f>
        <v>5.7488893334506309E-3</v>
      </c>
      <c r="L13" s="88">
        <f>IF(L$6-$B13&lt;0,"",EXP(-'PMS(calc_process)'!$F$50*(L$6-$B13)/12)*(1-EXP(-'PMS(calc_process)'!$F$50/12)))</f>
        <v>5.7154517667255709E-3</v>
      </c>
      <c r="M13" s="88">
        <f>IF(M$6-$B13&lt;0,"",EXP(-'PMS(calc_process)'!$F$50*(M$6-$B13)/12)*(1-EXP(-'PMS(calc_process)'!$F$50/12)))</f>
        <v>5.6822086846746184E-3</v>
      </c>
      <c r="N13" s="88">
        <f>IF(N$6-$B13&lt;0,"",EXP(-'PMS(calc_process)'!$F$50*(N$6-$B13)/12)*(1-EXP(-'PMS(calc_process)'!$F$50/12)))</f>
        <v>5.6491589561063552E-3</v>
      </c>
      <c r="O13" s="88">
        <f>IF(O$6-$B13&lt;0,"",EXP(-'PMS(calc_process)'!$F$50*(O$6-$B13)/12)*(1-EXP(-'PMS(calc_process)'!$F$50/12)))</f>
        <v>5.6163014564087742E-3</v>
      </c>
      <c r="P13" s="88">
        <f>IF(P$6-$B13&lt;0,"",EXP(-'PMS(calc_process)'!$F$50*(P$6-$B13)/12)*(1-EXP(-'PMS(calc_process)'!$F$50/12)))</f>
        <v>5.5836350675110081E-3</v>
      </c>
      <c r="Q13" s="88">
        <f>IF(Q$6-$B13&lt;0,"",EXP(-'PMS(calc_process)'!$F$50*(Q$6-$B13)/12)*(1-EXP(-'PMS(calc_process)'!$F$50/12)))</f>
        <v>5.5511586778452813E-3</v>
      </c>
      <c r="R13" s="88">
        <f>IF(R$6-$B13&lt;0,"",EXP(-'PMS(calc_process)'!$F$50*(R$6-$B13)/12)*(1-EXP(-'PMS(calc_process)'!$F$50/12)))</f>
        <v>5.5188711823090887E-3</v>
      </c>
      <c r="S13" s="88">
        <f>IF(S$6-$B13&lt;0,"",EXP(-'PMS(calc_process)'!$F$50*(S$6-$B13)/12)*(1-EXP(-'PMS(calc_process)'!$F$50/12)))</f>
        <v>5.4867714822275935E-3</v>
      </c>
      <c r="T13" s="88">
        <f>IF(T$6-$B13&lt;0,"",EXP(-'PMS(calc_process)'!$F$50*(T$6-$B13)/12)*(1-EXP(-'PMS(calc_process)'!$F$50/12)))</f>
        <v>5.4548584853162368E-3</v>
      </c>
      <c r="U13" s="88">
        <f>IF(U$6-$B13&lt;0,"",EXP(-'PMS(calc_process)'!$F$50*(U$6-$B13)/12)*(1-EXP(-'PMS(calc_process)'!$F$50/12)))</f>
        <v>5.4231311056435723E-3</v>
      </c>
      <c r="V13" s="88">
        <f>IF(V$6-$B13&lt;0,"",EXP(-'PMS(calc_process)'!$F$50*(V$6-$B13)/12)*(1-EXP(-'PMS(calc_process)'!$F$50/12)))</f>
        <v>5.3915882635943123E-3</v>
      </c>
      <c r="W13" s="88">
        <f>IF(W$6-$B13&lt;0,"",EXP(-'PMS(calc_process)'!$F$50*(W$6-$B13)/12)*(1-EXP(-'PMS(calc_process)'!$F$50/12)))</f>
        <v>5.3602288858325946E-3</v>
      </c>
      <c r="X13" s="88">
        <f>IF(X$6-$B13&lt;0,"",EXP(-'PMS(calc_process)'!$F$50*(X$6-$B13)/12)*(1-EXP(-'PMS(calc_process)'!$F$50/12)))</f>
        <v>5.3290519052654551E-3</v>
      </c>
      <c r="Y13" s="88">
        <f>IF(Y$6-$B13&lt;0,"",EXP(-'PMS(calc_process)'!$F$50*(Y$6-$B13)/12)*(1-EXP(-'PMS(calc_process)'!$F$50/12)))</f>
        <v>5.2980562610065209E-3</v>
      </c>
      <c r="Z13" s="88">
        <f>IF(Z$6-$B13&lt;0,"",EXP(-'PMS(calc_process)'!$F$50*(Z$6-$B13)/12)*(1-EXP(-'PMS(calc_process)'!$F$50/12)))</f>
        <v>5.2672408983399036E-3</v>
      </c>
      <c r="AA13" s="88">
        <f>IF(AA$6-$B13&lt;0,"",EXP(-'PMS(calc_process)'!$F$50*(AA$6-$B13)/12)*(1-EXP(-'PMS(calc_process)'!$F$50/12)))</f>
        <v>5.2366047686843173E-3</v>
      </c>
      <c r="AB13" s="88">
        <f>IF(AB$6-$B13&lt;0,"",EXP(-'PMS(calc_process)'!$F$50*(AB$6-$B13)/12)*(1-EXP(-'PMS(calc_process)'!$F$50/12)))</f>
        <v>5.2061468295573959E-3</v>
      </c>
      <c r="AC13" s="88">
        <f>IF(AC$6-$B13&lt;0,"",EXP(-'PMS(calc_process)'!$F$50*(AC$6-$B13)/12)*(1-EXP(-'PMS(calc_process)'!$F$50/12)))</f>
        <v>5.1758660445402139E-3</v>
      </c>
      <c r="AD13" s="88">
        <f>IF(AD$6-$B13&lt;0,"",EXP(-'PMS(calc_process)'!$F$50*(AD$6-$B13)/12)*(1-EXP(-'PMS(calc_process)'!$F$50/12)))</f>
        <v>5.145761383242028E-3</v>
      </c>
      <c r="AE13" s="88">
        <f>IF(AE$6-$B13&lt;0,"",EXP(-'PMS(calc_process)'!$F$50*(AE$6-$B13)/12)*(1-EXP(-'PMS(calc_process)'!$F$50/12)))</f>
        <v>5.1158318212652073E-3</v>
      </c>
      <c r="AF13" s="88">
        <f>IF(AF$6-$B13&lt;0,"",EXP(-'PMS(calc_process)'!$F$50*(AF$6-$B13)/12)*(1-EXP(-'PMS(calc_process)'!$F$50/12)))</f>
        <v>5.0860763401703807E-3</v>
      </c>
      <c r="AG13" s="88">
        <f>IF(AG$6-$B13&lt;0,"",EXP(-'PMS(calc_process)'!$F$50*(AG$6-$B13)/12)*(1-EXP(-'PMS(calc_process)'!$F$50/12)))</f>
        <v>5.0564939274417783E-3</v>
      </c>
      <c r="AH13" s="88">
        <f>IF(AH$6-$B13&lt;0,"",EXP(-'PMS(calc_process)'!$F$50*(AH$6-$B13)/12)*(1-EXP(-'PMS(calc_process)'!$F$50/12)))</f>
        <v>5.0270835764527786E-3</v>
      </c>
      <c r="AI13" s="88">
        <f>IF(AI$6-$B13&lt;0,"",EXP(-'PMS(calc_process)'!$F$50*(AI$6-$B13)/12)*(1-EXP(-'PMS(calc_process)'!$F$50/12)))</f>
        <v>4.9978442864316575E-3</v>
      </c>
      <c r="AJ13" s="88">
        <f>IF(AJ$6-$B13&lt;0,"",EXP(-'PMS(calc_process)'!$F$50*(AJ$6-$B13)/12)*(1-EXP(-'PMS(calc_process)'!$F$50/12)))</f>
        <v>4.9687750624275301E-3</v>
      </c>
      <c r="AK13" s="88">
        <f>IF(AK$6-$B13&lt;0,"",EXP(-'PMS(calc_process)'!$F$50*(AK$6-$B13)/12)*(1-EXP(-'PMS(calc_process)'!$F$50/12)))</f>
        <v>4.9398749152764947E-3</v>
      </c>
      <c r="AL13" s="88">
        <f>IF(AL$6-$B13&lt;0,"",EXP(-'PMS(calc_process)'!$F$50*(AL$6-$B13)/12)*(1-EXP(-'PMS(calc_process)'!$F$50/12)))</f>
        <v>4.9111428615679804E-3</v>
      </c>
      <c r="AM13" s="88">
        <f>IF(AM$6-$B13&lt;0,"",EXP(-'PMS(calc_process)'!$F$50*(AM$6-$B13)/12)*(1-EXP(-'PMS(calc_process)'!$F$50/12)))</f>
        <v>4.8825779236112751E-3</v>
      </c>
      <c r="AN13" s="88">
        <f>IF(AN$6-$B13&lt;0,"",EXP(-'PMS(calc_process)'!$F$50*(AN$6-$B13)/12)*(1-EXP(-'PMS(calc_process)'!$F$50/12)))</f>
        <v>4.8541791294022616E-3</v>
      </c>
      <c r="AO13" s="88">
        <f>IF(AO$6-$B13&lt;0,"",EXP(-'PMS(calc_process)'!$F$50*(AO$6-$B13)/12)*(1-EXP(-'PMS(calc_process)'!$F$50/12)))</f>
        <v>4.8259455125903416E-3</v>
      </c>
      <c r="AP13" s="88">
        <f>IF(AP$6-$B13&lt;0,"",EXP(-'PMS(calc_process)'!$F$50*(AP$6-$B13)/12)*(1-EXP(-'PMS(calc_process)'!$F$50/12)))</f>
        <v>4.7978761124455507E-3</v>
      </c>
      <c r="AQ13" s="88">
        <f>IF(AQ$6-$B13&lt;0,"",EXP(-'PMS(calc_process)'!$F$50*(AQ$6-$B13)/12)*(1-EXP(-'PMS(calc_process)'!$F$50/12)))</f>
        <v>4.7699699738258704E-3</v>
      </c>
      <c r="AR13" s="88">
        <f>IF(AR$6-$B13&lt;0,"",EXP(-'PMS(calc_process)'!$F$50*(AR$6-$B13)/12)*(1-EXP(-'PMS(calc_process)'!$F$50/12)))</f>
        <v>4.7422261471447265E-3</v>
      </c>
      <c r="AS13" s="88">
        <f>IF(AS$6-$B13&lt;0,"",EXP(-'PMS(calc_process)'!$F$50*(AS$6-$B13)/12)*(1-EXP(-'PMS(calc_process)'!$F$50/12)))</f>
        <v>4.71464368833867E-3</v>
      </c>
      <c r="AT13" s="88">
        <f>IF(AT$6-$B13&lt;0,"",EXP(-'PMS(calc_process)'!$F$50*(AT$6-$B13)/12)*(1-EXP(-'PMS(calc_process)'!$F$50/12)))</f>
        <v>4.6872216588352625E-3</v>
      </c>
      <c r="AU13" s="88">
        <f>IF(AU$6-$B13&lt;0,"",EXP(-'PMS(calc_process)'!$F$50*(AU$6-$B13)/12)*(1-EXP(-'PMS(calc_process)'!$F$50/12)))</f>
        <v>4.6599591255211317E-3</v>
      </c>
      <c r="AV13" s="88">
        <f>IF(AV$6-$B13&lt;0,"",EXP(-'PMS(calc_process)'!$F$50*(AV$6-$B13)/12)*(1-EXP(-'PMS(calc_process)'!$F$50/12)))</f>
        <v>4.6328551607102203E-3</v>
      </c>
      <c r="AW13" s="88">
        <f>IF(AW$6-$B13&lt;0,"",EXP(-'PMS(calc_process)'!$F$50*(AW$6-$B13)/12)*(1-EXP(-'PMS(calc_process)'!$F$50/12)))</f>
        <v>4.6059088421122234E-3</v>
      </c>
      <c r="AX13" s="88">
        <f>IF(AX$6-$B13&lt;0,"",EXP(-'PMS(calc_process)'!$F$50*(AX$6-$B13)/12)*(1-EXP(-'PMS(calc_process)'!$F$50/12)))</f>
        <v>4.5791192528011997E-3</v>
      </c>
    </row>
    <row r="14" spans="1:50">
      <c r="A14" s="27"/>
      <c r="B14" s="85">
        <v>8</v>
      </c>
      <c r="C14" s="88" t="str">
        <f>IF(C$6-$B14&lt;0,"",EXP(-'PMS(calc_process)'!$F$50*(C$6-$B14)/12)*(1-EXP(-'PMS(calc_process)'!$F$50/12)))</f>
        <v/>
      </c>
      <c r="D14" s="88" t="str">
        <f>IF(D$6-$B14&lt;0,"",EXP(-'PMS(calc_process)'!$F$50*(D$6-$B14)/12)*(1-EXP(-'PMS(calc_process)'!$F$50/12)))</f>
        <v/>
      </c>
      <c r="E14" s="88" t="str">
        <f>IF(E$6-$B14&lt;0,"",EXP(-'PMS(calc_process)'!$F$50*(E$6-$B14)/12)*(1-EXP(-'PMS(calc_process)'!$F$50/12)))</f>
        <v/>
      </c>
      <c r="F14" s="88" t="str">
        <f>IF(F$6-$B14&lt;0,"",EXP(-'PMS(calc_process)'!$F$50*(F$6-$B14)/12)*(1-EXP(-'PMS(calc_process)'!$F$50/12)))</f>
        <v/>
      </c>
      <c r="G14" s="88" t="str">
        <f>IF(G$6-$B14&lt;0,"",EXP(-'PMS(calc_process)'!$F$50*(G$6-$B14)/12)*(1-EXP(-'PMS(calc_process)'!$F$50/12)))</f>
        <v/>
      </c>
      <c r="H14" s="88" t="str">
        <f>IF(H$6-$B14&lt;0,"",EXP(-'PMS(calc_process)'!$F$50*(H$6-$B14)/12)*(1-EXP(-'PMS(calc_process)'!$F$50/12)))</f>
        <v/>
      </c>
      <c r="I14" s="88" t="str">
        <f>IF(I$6-$B14&lt;0,"",EXP(-'PMS(calc_process)'!$F$50*(I$6-$B14)/12)*(1-EXP(-'PMS(calc_process)'!$F$50/12)))</f>
        <v/>
      </c>
      <c r="J14" s="88">
        <f>IF(J$6-$B14&lt;0,"",EXP(-'PMS(calc_process)'!$F$50*(J$6-$B14)/12)*(1-EXP(-'PMS(calc_process)'!$F$50/12)))</f>
        <v>5.8163524788169552E-3</v>
      </c>
      <c r="K14" s="88">
        <f>IF(K$6-$B14&lt;0,"",EXP(-'PMS(calc_process)'!$F$50*(K$6-$B14)/12)*(1-EXP(-'PMS(calc_process)'!$F$50/12)))</f>
        <v>5.7825225226591148E-3</v>
      </c>
      <c r="L14" s="88">
        <f>IF(L$6-$B14&lt;0,"",EXP(-'PMS(calc_process)'!$F$50*(L$6-$B14)/12)*(1-EXP(-'PMS(calc_process)'!$F$50/12)))</f>
        <v>5.7488893334506309E-3</v>
      </c>
      <c r="M14" s="88">
        <f>IF(M$6-$B14&lt;0,"",EXP(-'PMS(calc_process)'!$F$50*(M$6-$B14)/12)*(1-EXP(-'PMS(calc_process)'!$F$50/12)))</f>
        <v>5.7154517667255709E-3</v>
      </c>
      <c r="N14" s="88">
        <f>IF(N$6-$B14&lt;0,"",EXP(-'PMS(calc_process)'!$F$50*(N$6-$B14)/12)*(1-EXP(-'PMS(calc_process)'!$F$50/12)))</f>
        <v>5.6822086846746184E-3</v>
      </c>
      <c r="O14" s="88">
        <f>IF(O$6-$B14&lt;0,"",EXP(-'PMS(calc_process)'!$F$50*(O$6-$B14)/12)*(1-EXP(-'PMS(calc_process)'!$F$50/12)))</f>
        <v>5.6491589561063552E-3</v>
      </c>
      <c r="P14" s="88">
        <f>IF(P$6-$B14&lt;0,"",EXP(-'PMS(calc_process)'!$F$50*(P$6-$B14)/12)*(1-EXP(-'PMS(calc_process)'!$F$50/12)))</f>
        <v>5.6163014564087742E-3</v>
      </c>
      <c r="Q14" s="88">
        <f>IF(Q$6-$B14&lt;0,"",EXP(-'PMS(calc_process)'!$F$50*(Q$6-$B14)/12)*(1-EXP(-'PMS(calc_process)'!$F$50/12)))</f>
        <v>5.5836350675110081E-3</v>
      </c>
      <c r="R14" s="88">
        <f>IF(R$6-$B14&lt;0,"",EXP(-'PMS(calc_process)'!$F$50*(R$6-$B14)/12)*(1-EXP(-'PMS(calc_process)'!$F$50/12)))</f>
        <v>5.5511586778452813E-3</v>
      </c>
      <c r="S14" s="88">
        <f>IF(S$6-$B14&lt;0,"",EXP(-'PMS(calc_process)'!$F$50*(S$6-$B14)/12)*(1-EXP(-'PMS(calc_process)'!$F$50/12)))</f>
        <v>5.5188711823090887E-3</v>
      </c>
      <c r="T14" s="88">
        <f>IF(T$6-$B14&lt;0,"",EXP(-'PMS(calc_process)'!$F$50*(T$6-$B14)/12)*(1-EXP(-'PMS(calc_process)'!$F$50/12)))</f>
        <v>5.4867714822275935E-3</v>
      </c>
      <c r="U14" s="88">
        <f>IF(U$6-$B14&lt;0,"",EXP(-'PMS(calc_process)'!$F$50*(U$6-$B14)/12)*(1-EXP(-'PMS(calc_process)'!$F$50/12)))</f>
        <v>5.4548584853162368E-3</v>
      </c>
      <c r="V14" s="88">
        <f>IF(V$6-$B14&lt;0,"",EXP(-'PMS(calc_process)'!$F$50*(V$6-$B14)/12)*(1-EXP(-'PMS(calc_process)'!$F$50/12)))</f>
        <v>5.4231311056435723E-3</v>
      </c>
      <c r="W14" s="88">
        <f>IF(W$6-$B14&lt;0,"",EXP(-'PMS(calc_process)'!$F$50*(W$6-$B14)/12)*(1-EXP(-'PMS(calc_process)'!$F$50/12)))</f>
        <v>5.3915882635943123E-3</v>
      </c>
      <c r="X14" s="88">
        <f>IF(X$6-$B14&lt;0,"",EXP(-'PMS(calc_process)'!$F$50*(X$6-$B14)/12)*(1-EXP(-'PMS(calc_process)'!$F$50/12)))</f>
        <v>5.3602288858325946E-3</v>
      </c>
      <c r="Y14" s="88">
        <f>IF(Y$6-$B14&lt;0,"",EXP(-'PMS(calc_process)'!$F$50*(Y$6-$B14)/12)*(1-EXP(-'PMS(calc_process)'!$F$50/12)))</f>
        <v>5.3290519052654551E-3</v>
      </c>
      <c r="Z14" s="88">
        <f>IF(Z$6-$B14&lt;0,"",EXP(-'PMS(calc_process)'!$F$50*(Z$6-$B14)/12)*(1-EXP(-'PMS(calc_process)'!$F$50/12)))</f>
        <v>5.2980562610065209E-3</v>
      </c>
      <c r="AA14" s="88">
        <f>IF(AA$6-$B14&lt;0,"",EXP(-'PMS(calc_process)'!$F$50*(AA$6-$B14)/12)*(1-EXP(-'PMS(calc_process)'!$F$50/12)))</f>
        <v>5.2672408983399036E-3</v>
      </c>
      <c r="AB14" s="88">
        <f>IF(AB$6-$B14&lt;0,"",EXP(-'PMS(calc_process)'!$F$50*(AB$6-$B14)/12)*(1-EXP(-'PMS(calc_process)'!$F$50/12)))</f>
        <v>5.2366047686843173E-3</v>
      </c>
      <c r="AC14" s="88">
        <f>IF(AC$6-$B14&lt;0,"",EXP(-'PMS(calc_process)'!$F$50*(AC$6-$B14)/12)*(1-EXP(-'PMS(calc_process)'!$F$50/12)))</f>
        <v>5.2061468295573959E-3</v>
      </c>
      <c r="AD14" s="88">
        <f>IF(AD$6-$B14&lt;0,"",EXP(-'PMS(calc_process)'!$F$50*(AD$6-$B14)/12)*(1-EXP(-'PMS(calc_process)'!$F$50/12)))</f>
        <v>5.1758660445402139E-3</v>
      </c>
      <c r="AE14" s="88">
        <f>IF(AE$6-$B14&lt;0,"",EXP(-'PMS(calc_process)'!$F$50*(AE$6-$B14)/12)*(1-EXP(-'PMS(calc_process)'!$F$50/12)))</f>
        <v>5.145761383242028E-3</v>
      </c>
      <c r="AF14" s="88">
        <f>IF(AF$6-$B14&lt;0,"",EXP(-'PMS(calc_process)'!$F$50*(AF$6-$B14)/12)*(1-EXP(-'PMS(calc_process)'!$F$50/12)))</f>
        <v>5.1158318212652073E-3</v>
      </c>
      <c r="AG14" s="88">
        <f>IF(AG$6-$B14&lt;0,"",EXP(-'PMS(calc_process)'!$F$50*(AG$6-$B14)/12)*(1-EXP(-'PMS(calc_process)'!$F$50/12)))</f>
        <v>5.0860763401703807E-3</v>
      </c>
      <c r="AH14" s="88">
        <f>IF(AH$6-$B14&lt;0,"",EXP(-'PMS(calc_process)'!$F$50*(AH$6-$B14)/12)*(1-EXP(-'PMS(calc_process)'!$F$50/12)))</f>
        <v>5.0564939274417783E-3</v>
      </c>
      <c r="AI14" s="88">
        <f>IF(AI$6-$B14&lt;0,"",EXP(-'PMS(calc_process)'!$F$50*(AI$6-$B14)/12)*(1-EXP(-'PMS(calc_process)'!$F$50/12)))</f>
        <v>5.0270835764527786E-3</v>
      </c>
      <c r="AJ14" s="88">
        <f>IF(AJ$6-$B14&lt;0,"",EXP(-'PMS(calc_process)'!$F$50*(AJ$6-$B14)/12)*(1-EXP(-'PMS(calc_process)'!$F$50/12)))</f>
        <v>4.9978442864316575E-3</v>
      </c>
      <c r="AK14" s="88">
        <f>IF(AK$6-$B14&lt;0,"",EXP(-'PMS(calc_process)'!$F$50*(AK$6-$B14)/12)*(1-EXP(-'PMS(calc_process)'!$F$50/12)))</f>
        <v>4.9687750624275301E-3</v>
      </c>
      <c r="AL14" s="88">
        <f>IF(AL$6-$B14&lt;0,"",EXP(-'PMS(calc_process)'!$F$50*(AL$6-$B14)/12)*(1-EXP(-'PMS(calc_process)'!$F$50/12)))</f>
        <v>4.9398749152764947E-3</v>
      </c>
      <c r="AM14" s="88">
        <f>IF(AM$6-$B14&lt;0,"",EXP(-'PMS(calc_process)'!$F$50*(AM$6-$B14)/12)*(1-EXP(-'PMS(calc_process)'!$F$50/12)))</f>
        <v>4.9111428615679804E-3</v>
      </c>
      <c r="AN14" s="88">
        <f>IF(AN$6-$B14&lt;0,"",EXP(-'PMS(calc_process)'!$F$50*(AN$6-$B14)/12)*(1-EXP(-'PMS(calc_process)'!$F$50/12)))</f>
        <v>4.8825779236112751E-3</v>
      </c>
      <c r="AO14" s="88">
        <f>IF(AO$6-$B14&lt;0,"",EXP(-'PMS(calc_process)'!$F$50*(AO$6-$B14)/12)*(1-EXP(-'PMS(calc_process)'!$F$50/12)))</f>
        <v>4.8541791294022616E-3</v>
      </c>
      <c r="AP14" s="88">
        <f>IF(AP$6-$B14&lt;0,"",EXP(-'PMS(calc_process)'!$F$50*(AP$6-$B14)/12)*(1-EXP(-'PMS(calc_process)'!$F$50/12)))</f>
        <v>4.8259455125903416E-3</v>
      </c>
      <c r="AQ14" s="88">
        <f>IF(AQ$6-$B14&lt;0,"",EXP(-'PMS(calc_process)'!$F$50*(AQ$6-$B14)/12)*(1-EXP(-'PMS(calc_process)'!$F$50/12)))</f>
        <v>4.7978761124455507E-3</v>
      </c>
      <c r="AR14" s="88">
        <f>IF(AR$6-$B14&lt;0,"",EXP(-'PMS(calc_process)'!$F$50*(AR$6-$B14)/12)*(1-EXP(-'PMS(calc_process)'!$F$50/12)))</f>
        <v>4.7699699738258704E-3</v>
      </c>
      <c r="AS14" s="88">
        <f>IF(AS$6-$B14&lt;0,"",EXP(-'PMS(calc_process)'!$F$50*(AS$6-$B14)/12)*(1-EXP(-'PMS(calc_process)'!$F$50/12)))</f>
        <v>4.7422261471447265E-3</v>
      </c>
      <c r="AT14" s="88">
        <f>IF(AT$6-$B14&lt;0,"",EXP(-'PMS(calc_process)'!$F$50*(AT$6-$B14)/12)*(1-EXP(-'PMS(calc_process)'!$F$50/12)))</f>
        <v>4.71464368833867E-3</v>
      </c>
      <c r="AU14" s="88">
        <f>IF(AU$6-$B14&lt;0,"",EXP(-'PMS(calc_process)'!$F$50*(AU$6-$B14)/12)*(1-EXP(-'PMS(calc_process)'!$F$50/12)))</f>
        <v>4.6872216588352625E-3</v>
      </c>
      <c r="AV14" s="88">
        <f>IF(AV$6-$B14&lt;0,"",EXP(-'PMS(calc_process)'!$F$50*(AV$6-$B14)/12)*(1-EXP(-'PMS(calc_process)'!$F$50/12)))</f>
        <v>4.6599591255211317E-3</v>
      </c>
      <c r="AW14" s="88">
        <f>IF(AW$6-$B14&lt;0,"",EXP(-'PMS(calc_process)'!$F$50*(AW$6-$B14)/12)*(1-EXP(-'PMS(calc_process)'!$F$50/12)))</f>
        <v>4.6328551607102203E-3</v>
      </c>
      <c r="AX14" s="88">
        <f>IF(AX$6-$B14&lt;0,"",EXP(-'PMS(calc_process)'!$F$50*(AX$6-$B14)/12)*(1-EXP(-'PMS(calc_process)'!$F$50/12)))</f>
        <v>4.6059088421122234E-3</v>
      </c>
    </row>
    <row r="15" spans="1:50">
      <c r="A15" s="27"/>
      <c r="B15" s="85">
        <v>9</v>
      </c>
      <c r="C15" s="88" t="str">
        <f>IF(C$6-$B15&lt;0,"",EXP(-'PMS(calc_process)'!$F$50*(C$6-$B15)/12)*(1-EXP(-'PMS(calc_process)'!$F$50/12)))</f>
        <v/>
      </c>
      <c r="D15" s="88" t="str">
        <f>IF(D$6-$B15&lt;0,"",EXP(-'PMS(calc_process)'!$F$50*(D$6-$B15)/12)*(1-EXP(-'PMS(calc_process)'!$F$50/12)))</f>
        <v/>
      </c>
      <c r="E15" s="88" t="str">
        <f>IF(E$6-$B15&lt;0,"",EXP(-'PMS(calc_process)'!$F$50*(E$6-$B15)/12)*(1-EXP(-'PMS(calc_process)'!$F$50/12)))</f>
        <v/>
      </c>
      <c r="F15" s="88" t="str">
        <f>IF(F$6-$B15&lt;0,"",EXP(-'PMS(calc_process)'!$F$50*(F$6-$B15)/12)*(1-EXP(-'PMS(calc_process)'!$F$50/12)))</f>
        <v/>
      </c>
      <c r="G15" s="88" t="str">
        <f>IF(G$6-$B15&lt;0,"",EXP(-'PMS(calc_process)'!$F$50*(G$6-$B15)/12)*(1-EXP(-'PMS(calc_process)'!$F$50/12)))</f>
        <v/>
      </c>
      <c r="H15" s="88" t="str">
        <f>IF(H$6-$B15&lt;0,"",EXP(-'PMS(calc_process)'!$F$50*(H$6-$B15)/12)*(1-EXP(-'PMS(calc_process)'!$F$50/12)))</f>
        <v/>
      </c>
      <c r="I15" s="88" t="str">
        <f>IF(I$6-$B15&lt;0,"",EXP(-'PMS(calc_process)'!$F$50*(I$6-$B15)/12)*(1-EXP(-'PMS(calc_process)'!$F$50/12)))</f>
        <v/>
      </c>
      <c r="J15" s="88" t="str">
        <f>IF(J$6-$B15&lt;0,"",EXP(-'PMS(calc_process)'!$F$50*(J$6-$B15)/12)*(1-EXP(-'PMS(calc_process)'!$F$50/12)))</f>
        <v/>
      </c>
      <c r="K15" s="88">
        <f>IF(K$6-$B15&lt;0,"",EXP(-'PMS(calc_process)'!$F$50*(K$6-$B15)/12)*(1-EXP(-'PMS(calc_process)'!$F$50/12)))</f>
        <v>5.8163524788169552E-3</v>
      </c>
      <c r="L15" s="88">
        <f>IF(L$6-$B15&lt;0,"",EXP(-'PMS(calc_process)'!$F$50*(L$6-$B15)/12)*(1-EXP(-'PMS(calc_process)'!$F$50/12)))</f>
        <v>5.7825225226591148E-3</v>
      </c>
      <c r="M15" s="88">
        <f>IF(M$6-$B15&lt;0,"",EXP(-'PMS(calc_process)'!$F$50*(M$6-$B15)/12)*(1-EXP(-'PMS(calc_process)'!$F$50/12)))</f>
        <v>5.7488893334506309E-3</v>
      </c>
      <c r="N15" s="88">
        <f>IF(N$6-$B15&lt;0,"",EXP(-'PMS(calc_process)'!$F$50*(N$6-$B15)/12)*(1-EXP(-'PMS(calc_process)'!$F$50/12)))</f>
        <v>5.7154517667255709E-3</v>
      </c>
      <c r="O15" s="88">
        <f>IF(O$6-$B15&lt;0,"",EXP(-'PMS(calc_process)'!$F$50*(O$6-$B15)/12)*(1-EXP(-'PMS(calc_process)'!$F$50/12)))</f>
        <v>5.6822086846746184E-3</v>
      </c>
      <c r="P15" s="88">
        <f>IF(P$6-$B15&lt;0,"",EXP(-'PMS(calc_process)'!$F$50*(P$6-$B15)/12)*(1-EXP(-'PMS(calc_process)'!$F$50/12)))</f>
        <v>5.6491589561063552E-3</v>
      </c>
      <c r="Q15" s="88">
        <f>IF(Q$6-$B15&lt;0,"",EXP(-'PMS(calc_process)'!$F$50*(Q$6-$B15)/12)*(1-EXP(-'PMS(calc_process)'!$F$50/12)))</f>
        <v>5.6163014564087742E-3</v>
      </c>
      <c r="R15" s="88">
        <f>IF(R$6-$B15&lt;0,"",EXP(-'PMS(calc_process)'!$F$50*(R$6-$B15)/12)*(1-EXP(-'PMS(calc_process)'!$F$50/12)))</f>
        <v>5.5836350675110081E-3</v>
      </c>
      <c r="S15" s="88">
        <f>IF(S$6-$B15&lt;0,"",EXP(-'PMS(calc_process)'!$F$50*(S$6-$B15)/12)*(1-EXP(-'PMS(calc_process)'!$F$50/12)))</f>
        <v>5.5511586778452813E-3</v>
      </c>
      <c r="T15" s="88">
        <f>IF(T$6-$B15&lt;0,"",EXP(-'PMS(calc_process)'!$F$50*(T$6-$B15)/12)*(1-EXP(-'PMS(calc_process)'!$F$50/12)))</f>
        <v>5.5188711823090887E-3</v>
      </c>
      <c r="U15" s="88">
        <f>IF(U$6-$B15&lt;0,"",EXP(-'PMS(calc_process)'!$F$50*(U$6-$B15)/12)*(1-EXP(-'PMS(calc_process)'!$F$50/12)))</f>
        <v>5.4867714822275935E-3</v>
      </c>
      <c r="V15" s="88">
        <f>IF(V$6-$B15&lt;0,"",EXP(-'PMS(calc_process)'!$F$50*(V$6-$B15)/12)*(1-EXP(-'PMS(calc_process)'!$F$50/12)))</f>
        <v>5.4548584853162368E-3</v>
      </c>
      <c r="W15" s="88">
        <f>IF(W$6-$B15&lt;0,"",EXP(-'PMS(calc_process)'!$F$50*(W$6-$B15)/12)*(1-EXP(-'PMS(calc_process)'!$F$50/12)))</f>
        <v>5.4231311056435723E-3</v>
      </c>
      <c r="X15" s="88">
        <f>IF(X$6-$B15&lt;0,"",EXP(-'PMS(calc_process)'!$F$50*(X$6-$B15)/12)*(1-EXP(-'PMS(calc_process)'!$F$50/12)))</f>
        <v>5.3915882635943123E-3</v>
      </c>
      <c r="Y15" s="88">
        <f>IF(Y$6-$B15&lt;0,"",EXP(-'PMS(calc_process)'!$F$50*(Y$6-$B15)/12)*(1-EXP(-'PMS(calc_process)'!$F$50/12)))</f>
        <v>5.3602288858325946E-3</v>
      </c>
      <c r="Z15" s="88">
        <f>IF(Z$6-$B15&lt;0,"",EXP(-'PMS(calc_process)'!$F$50*(Z$6-$B15)/12)*(1-EXP(-'PMS(calc_process)'!$F$50/12)))</f>
        <v>5.3290519052654551E-3</v>
      </c>
      <c r="AA15" s="88">
        <f>IF(AA$6-$B15&lt;0,"",EXP(-'PMS(calc_process)'!$F$50*(AA$6-$B15)/12)*(1-EXP(-'PMS(calc_process)'!$F$50/12)))</f>
        <v>5.2980562610065209E-3</v>
      </c>
      <c r="AB15" s="88">
        <f>IF(AB$6-$B15&lt;0,"",EXP(-'PMS(calc_process)'!$F$50*(AB$6-$B15)/12)*(1-EXP(-'PMS(calc_process)'!$F$50/12)))</f>
        <v>5.2672408983399036E-3</v>
      </c>
      <c r="AC15" s="88">
        <f>IF(AC$6-$B15&lt;0,"",EXP(-'PMS(calc_process)'!$F$50*(AC$6-$B15)/12)*(1-EXP(-'PMS(calc_process)'!$F$50/12)))</f>
        <v>5.2366047686843173E-3</v>
      </c>
      <c r="AD15" s="88">
        <f>IF(AD$6-$B15&lt;0,"",EXP(-'PMS(calc_process)'!$F$50*(AD$6-$B15)/12)*(1-EXP(-'PMS(calc_process)'!$F$50/12)))</f>
        <v>5.2061468295573959E-3</v>
      </c>
      <c r="AE15" s="88">
        <f>IF(AE$6-$B15&lt;0,"",EXP(-'PMS(calc_process)'!$F$50*(AE$6-$B15)/12)*(1-EXP(-'PMS(calc_process)'!$F$50/12)))</f>
        <v>5.1758660445402139E-3</v>
      </c>
      <c r="AF15" s="88">
        <f>IF(AF$6-$B15&lt;0,"",EXP(-'PMS(calc_process)'!$F$50*(AF$6-$B15)/12)*(1-EXP(-'PMS(calc_process)'!$F$50/12)))</f>
        <v>5.145761383242028E-3</v>
      </c>
      <c r="AG15" s="88">
        <f>IF(AG$6-$B15&lt;0,"",EXP(-'PMS(calc_process)'!$F$50*(AG$6-$B15)/12)*(1-EXP(-'PMS(calc_process)'!$F$50/12)))</f>
        <v>5.1158318212652073E-3</v>
      </c>
      <c r="AH15" s="88">
        <f>IF(AH$6-$B15&lt;0,"",EXP(-'PMS(calc_process)'!$F$50*(AH$6-$B15)/12)*(1-EXP(-'PMS(calc_process)'!$F$50/12)))</f>
        <v>5.0860763401703807E-3</v>
      </c>
      <c r="AI15" s="88">
        <f>IF(AI$6-$B15&lt;0,"",EXP(-'PMS(calc_process)'!$F$50*(AI$6-$B15)/12)*(1-EXP(-'PMS(calc_process)'!$F$50/12)))</f>
        <v>5.0564939274417783E-3</v>
      </c>
      <c r="AJ15" s="88">
        <f>IF(AJ$6-$B15&lt;0,"",EXP(-'PMS(calc_process)'!$F$50*(AJ$6-$B15)/12)*(1-EXP(-'PMS(calc_process)'!$F$50/12)))</f>
        <v>5.0270835764527786E-3</v>
      </c>
      <c r="AK15" s="88">
        <f>IF(AK$6-$B15&lt;0,"",EXP(-'PMS(calc_process)'!$F$50*(AK$6-$B15)/12)*(1-EXP(-'PMS(calc_process)'!$F$50/12)))</f>
        <v>4.9978442864316575E-3</v>
      </c>
      <c r="AL15" s="88">
        <f>IF(AL$6-$B15&lt;0,"",EXP(-'PMS(calc_process)'!$F$50*(AL$6-$B15)/12)*(1-EXP(-'PMS(calc_process)'!$F$50/12)))</f>
        <v>4.9687750624275301E-3</v>
      </c>
      <c r="AM15" s="88">
        <f>IF(AM$6-$B15&lt;0,"",EXP(-'PMS(calc_process)'!$F$50*(AM$6-$B15)/12)*(1-EXP(-'PMS(calc_process)'!$F$50/12)))</f>
        <v>4.9398749152764947E-3</v>
      </c>
      <c r="AN15" s="88">
        <f>IF(AN$6-$B15&lt;0,"",EXP(-'PMS(calc_process)'!$F$50*(AN$6-$B15)/12)*(1-EXP(-'PMS(calc_process)'!$F$50/12)))</f>
        <v>4.9111428615679804E-3</v>
      </c>
      <c r="AO15" s="88">
        <f>IF(AO$6-$B15&lt;0,"",EXP(-'PMS(calc_process)'!$F$50*(AO$6-$B15)/12)*(1-EXP(-'PMS(calc_process)'!$F$50/12)))</f>
        <v>4.8825779236112751E-3</v>
      </c>
      <c r="AP15" s="88">
        <f>IF(AP$6-$B15&lt;0,"",EXP(-'PMS(calc_process)'!$F$50*(AP$6-$B15)/12)*(1-EXP(-'PMS(calc_process)'!$F$50/12)))</f>
        <v>4.8541791294022616E-3</v>
      </c>
      <c r="AQ15" s="88">
        <f>IF(AQ$6-$B15&lt;0,"",EXP(-'PMS(calc_process)'!$F$50*(AQ$6-$B15)/12)*(1-EXP(-'PMS(calc_process)'!$F$50/12)))</f>
        <v>4.8259455125903416E-3</v>
      </c>
      <c r="AR15" s="88">
        <f>IF(AR$6-$B15&lt;0,"",EXP(-'PMS(calc_process)'!$F$50*(AR$6-$B15)/12)*(1-EXP(-'PMS(calc_process)'!$F$50/12)))</f>
        <v>4.7978761124455507E-3</v>
      </c>
      <c r="AS15" s="88">
        <f>IF(AS$6-$B15&lt;0,"",EXP(-'PMS(calc_process)'!$F$50*(AS$6-$B15)/12)*(1-EXP(-'PMS(calc_process)'!$F$50/12)))</f>
        <v>4.7699699738258704E-3</v>
      </c>
      <c r="AT15" s="88">
        <f>IF(AT$6-$B15&lt;0,"",EXP(-'PMS(calc_process)'!$F$50*(AT$6-$B15)/12)*(1-EXP(-'PMS(calc_process)'!$F$50/12)))</f>
        <v>4.7422261471447265E-3</v>
      </c>
      <c r="AU15" s="88">
        <f>IF(AU$6-$B15&lt;0,"",EXP(-'PMS(calc_process)'!$F$50*(AU$6-$B15)/12)*(1-EXP(-'PMS(calc_process)'!$F$50/12)))</f>
        <v>4.71464368833867E-3</v>
      </c>
      <c r="AV15" s="88">
        <f>IF(AV$6-$B15&lt;0,"",EXP(-'PMS(calc_process)'!$F$50*(AV$6-$B15)/12)*(1-EXP(-'PMS(calc_process)'!$F$50/12)))</f>
        <v>4.6872216588352625E-3</v>
      </c>
      <c r="AW15" s="88">
        <f>IF(AW$6-$B15&lt;0,"",EXP(-'PMS(calc_process)'!$F$50*(AW$6-$B15)/12)*(1-EXP(-'PMS(calc_process)'!$F$50/12)))</f>
        <v>4.6599591255211317E-3</v>
      </c>
      <c r="AX15" s="88">
        <f>IF(AX$6-$B15&lt;0,"",EXP(-'PMS(calc_process)'!$F$50*(AX$6-$B15)/12)*(1-EXP(-'PMS(calc_process)'!$F$50/12)))</f>
        <v>4.6328551607102203E-3</v>
      </c>
    </row>
    <row r="16" spans="1:50">
      <c r="A16" s="27"/>
      <c r="B16" s="85">
        <v>10</v>
      </c>
      <c r="C16" s="88" t="str">
        <f>IF(C$6-$B16&lt;0,"",EXP(-'PMS(calc_process)'!$F$50*(C$6-$B16)/12)*(1-EXP(-'PMS(calc_process)'!$F$50/12)))</f>
        <v/>
      </c>
      <c r="D16" s="88" t="str">
        <f>IF(D$6-$B16&lt;0,"",EXP(-'PMS(calc_process)'!$F$50*(D$6-$B16)/12)*(1-EXP(-'PMS(calc_process)'!$F$50/12)))</f>
        <v/>
      </c>
      <c r="E16" s="88" t="str">
        <f>IF(E$6-$B16&lt;0,"",EXP(-'PMS(calc_process)'!$F$50*(E$6-$B16)/12)*(1-EXP(-'PMS(calc_process)'!$F$50/12)))</f>
        <v/>
      </c>
      <c r="F16" s="88" t="str">
        <f>IF(F$6-$B16&lt;0,"",EXP(-'PMS(calc_process)'!$F$50*(F$6-$B16)/12)*(1-EXP(-'PMS(calc_process)'!$F$50/12)))</f>
        <v/>
      </c>
      <c r="G16" s="88" t="str">
        <f>IF(G$6-$B16&lt;0,"",EXP(-'PMS(calc_process)'!$F$50*(G$6-$B16)/12)*(1-EXP(-'PMS(calc_process)'!$F$50/12)))</f>
        <v/>
      </c>
      <c r="H16" s="88" t="str">
        <f>IF(H$6-$B16&lt;0,"",EXP(-'PMS(calc_process)'!$F$50*(H$6-$B16)/12)*(1-EXP(-'PMS(calc_process)'!$F$50/12)))</f>
        <v/>
      </c>
      <c r="I16" s="88" t="str">
        <f>IF(I$6-$B16&lt;0,"",EXP(-'PMS(calc_process)'!$F$50*(I$6-$B16)/12)*(1-EXP(-'PMS(calc_process)'!$F$50/12)))</f>
        <v/>
      </c>
      <c r="J16" s="88" t="str">
        <f>IF(J$6-$B16&lt;0,"",EXP(-'PMS(calc_process)'!$F$50*(J$6-$B16)/12)*(1-EXP(-'PMS(calc_process)'!$F$50/12)))</f>
        <v/>
      </c>
      <c r="K16" s="88" t="str">
        <f>IF(K$6-$B16&lt;0,"",EXP(-'PMS(calc_process)'!$F$50*(K$6-$B16)/12)*(1-EXP(-'PMS(calc_process)'!$F$50/12)))</f>
        <v/>
      </c>
      <c r="L16" s="88">
        <f>IF(L$6-$B16&lt;0,"",EXP(-'PMS(calc_process)'!$F$50*(L$6-$B16)/12)*(1-EXP(-'PMS(calc_process)'!$F$50/12)))</f>
        <v>5.8163524788169552E-3</v>
      </c>
      <c r="M16" s="88">
        <f>IF(M$6-$B16&lt;0,"",EXP(-'PMS(calc_process)'!$F$50*(M$6-$B16)/12)*(1-EXP(-'PMS(calc_process)'!$F$50/12)))</f>
        <v>5.7825225226591148E-3</v>
      </c>
      <c r="N16" s="88">
        <f>IF(N$6-$B16&lt;0,"",EXP(-'PMS(calc_process)'!$F$50*(N$6-$B16)/12)*(1-EXP(-'PMS(calc_process)'!$F$50/12)))</f>
        <v>5.7488893334506309E-3</v>
      </c>
      <c r="O16" s="88">
        <f>IF(O$6-$B16&lt;0,"",EXP(-'PMS(calc_process)'!$F$50*(O$6-$B16)/12)*(1-EXP(-'PMS(calc_process)'!$F$50/12)))</f>
        <v>5.7154517667255709E-3</v>
      </c>
      <c r="P16" s="88">
        <f>IF(P$6-$B16&lt;0,"",EXP(-'PMS(calc_process)'!$F$50*(P$6-$B16)/12)*(1-EXP(-'PMS(calc_process)'!$F$50/12)))</f>
        <v>5.6822086846746184E-3</v>
      </c>
      <c r="Q16" s="88">
        <f>IF(Q$6-$B16&lt;0,"",EXP(-'PMS(calc_process)'!$F$50*(Q$6-$B16)/12)*(1-EXP(-'PMS(calc_process)'!$F$50/12)))</f>
        <v>5.6491589561063552E-3</v>
      </c>
      <c r="R16" s="88">
        <f>IF(R$6-$B16&lt;0,"",EXP(-'PMS(calc_process)'!$F$50*(R$6-$B16)/12)*(1-EXP(-'PMS(calc_process)'!$F$50/12)))</f>
        <v>5.6163014564087742E-3</v>
      </c>
      <c r="S16" s="88">
        <f>IF(S$6-$B16&lt;0,"",EXP(-'PMS(calc_process)'!$F$50*(S$6-$B16)/12)*(1-EXP(-'PMS(calc_process)'!$F$50/12)))</f>
        <v>5.5836350675110081E-3</v>
      </c>
      <c r="T16" s="88">
        <f>IF(T$6-$B16&lt;0,"",EXP(-'PMS(calc_process)'!$F$50*(T$6-$B16)/12)*(1-EXP(-'PMS(calc_process)'!$F$50/12)))</f>
        <v>5.5511586778452813E-3</v>
      </c>
      <c r="U16" s="88">
        <f>IF(U$6-$B16&lt;0,"",EXP(-'PMS(calc_process)'!$F$50*(U$6-$B16)/12)*(1-EXP(-'PMS(calc_process)'!$F$50/12)))</f>
        <v>5.5188711823090887E-3</v>
      </c>
      <c r="V16" s="88">
        <f>IF(V$6-$B16&lt;0,"",EXP(-'PMS(calc_process)'!$F$50*(V$6-$B16)/12)*(1-EXP(-'PMS(calc_process)'!$F$50/12)))</f>
        <v>5.4867714822275935E-3</v>
      </c>
      <c r="W16" s="88">
        <f>IF(W$6-$B16&lt;0,"",EXP(-'PMS(calc_process)'!$F$50*(W$6-$B16)/12)*(1-EXP(-'PMS(calc_process)'!$F$50/12)))</f>
        <v>5.4548584853162368E-3</v>
      </c>
      <c r="X16" s="88">
        <f>IF(X$6-$B16&lt;0,"",EXP(-'PMS(calc_process)'!$F$50*(X$6-$B16)/12)*(1-EXP(-'PMS(calc_process)'!$F$50/12)))</f>
        <v>5.4231311056435723E-3</v>
      </c>
      <c r="Y16" s="88">
        <f>IF(Y$6-$B16&lt;0,"",EXP(-'PMS(calc_process)'!$F$50*(Y$6-$B16)/12)*(1-EXP(-'PMS(calc_process)'!$F$50/12)))</f>
        <v>5.3915882635943123E-3</v>
      </c>
      <c r="Z16" s="88">
        <f>IF(Z$6-$B16&lt;0,"",EXP(-'PMS(calc_process)'!$F$50*(Z$6-$B16)/12)*(1-EXP(-'PMS(calc_process)'!$F$50/12)))</f>
        <v>5.3602288858325946E-3</v>
      </c>
      <c r="AA16" s="88">
        <f>IF(AA$6-$B16&lt;0,"",EXP(-'PMS(calc_process)'!$F$50*(AA$6-$B16)/12)*(1-EXP(-'PMS(calc_process)'!$F$50/12)))</f>
        <v>5.3290519052654551E-3</v>
      </c>
      <c r="AB16" s="88">
        <f>IF(AB$6-$B16&lt;0,"",EXP(-'PMS(calc_process)'!$F$50*(AB$6-$B16)/12)*(1-EXP(-'PMS(calc_process)'!$F$50/12)))</f>
        <v>5.2980562610065209E-3</v>
      </c>
      <c r="AC16" s="88">
        <f>IF(AC$6-$B16&lt;0,"",EXP(-'PMS(calc_process)'!$F$50*(AC$6-$B16)/12)*(1-EXP(-'PMS(calc_process)'!$F$50/12)))</f>
        <v>5.2672408983399036E-3</v>
      </c>
      <c r="AD16" s="88">
        <f>IF(AD$6-$B16&lt;0,"",EXP(-'PMS(calc_process)'!$F$50*(AD$6-$B16)/12)*(1-EXP(-'PMS(calc_process)'!$F$50/12)))</f>
        <v>5.2366047686843173E-3</v>
      </c>
      <c r="AE16" s="88">
        <f>IF(AE$6-$B16&lt;0,"",EXP(-'PMS(calc_process)'!$F$50*(AE$6-$B16)/12)*(1-EXP(-'PMS(calc_process)'!$F$50/12)))</f>
        <v>5.2061468295573959E-3</v>
      </c>
      <c r="AF16" s="88">
        <f>IF(AF$6-$B16&lt;0,"",EXP(-'PMS(calc_process)'!$F$50*(AF$6-$B16)/12)*(1-EXP(-'PMS(calc_process)'!$F$50/12)))</f>
        <v>5.1758660445402139E-3</v>
      </c>
      <c r="AG16" s="88">
        <f>IF(AG$6-$B16&lt;0,"",EXP(-'PMS(calc_process)'!$F$50*(AG$6-$B16)/12)*(1-EXP(-'PMS(calc_process)'!$F$50/12)))</f>
        <v>5.145761383242028E-3</v>
      </c>
      <c r="AH16" s="88">
        <f>IF(AH$6-$B16&lt;0,"",EXP(-'PMS(calc_process)'!$F$50*(AH$6-$B16)/12)*(1-EXP(-'PMS(calc_process)'!$F$50/12)))</f>
        <v>5.1158318212652073E-3</v>
      </c>
      <c r="AI16" s="88">
        <f>IF(AI$6-$B16&lt;0,"",EXP(-'PMS(calc_process)'!$F$50*(AI$6-$B16)/12)*(1-EXP(-'PMS(calc_process)'!$F$50/12)))</f>
        <v>5.0860763401703807E-3</v>
      </c>
      <c r="AJ16" s="88">
        <f>IF(AJ$6-$B16&lt;0,"",EXP(-'PMS(calc_process)'!$F$50*(AJ$6-$B16)/12)*(1-EXP(-'PMS(calc_process)'!$F$50/12)))</f>
        <v>5.0564939274417783E-3</v>
      </c>
      <c r="AK16" s="88">
        <f>IF(AK$6-$B16&lt;0,"",EXP(-'PMS(calc_process)'!$F$50*(AK$6-$B16)/12)*(1-EXP(-'PMS(calc_process)'!$F$50/12)))</f>
        <v>5.0270835764527786E-3</v>
      </c>
      <c r="AL16" s="88">
        <f>IF(AL$6-$B16&lt;0,"",EXP(-'PMS(calc_process)'!$F$50*(AL$6-$B16)/12)*(1-EXP(-'PMS(calc_process)'!$F$50/12)))</f>
        <v>4.9978442864316575E-3</v>
      </c>
      <c r="AM16" s="88">
        <f>IF(AM$6-$B16&lt;0,"",EXP(-'PMS(calc_process)'!$F$50*(AM$6-$B16)/12)*(1-EXP(-'PMS(calc_process)'!$F$50/12)))</f>
        <v>4.9687750624275301E-3</v>
      </c>
      <c r="AN16" s="88">
        <f>IF(AN$6-$B16&lt;0,"",EXP(-'PMS(calc_process)'!$F$50*(AN$6-$B16)/12)*(1-EXP(-'PMS(calc_process)'!$F$50/12)))</f>
        <v>4.9398749152764947E-3</v>
      </c>
      <c r="AO16" s="88">
        <f>IF(AO$6-$B16&lt;0,"",EXP(-'PMS(calc_process)'!$F$50*(AO$6-$B16)/12)*(1-EXP(-'PMS(calc_process)'!$F$50/12)))</f>
        <v>4.9111428615679804E-3</v>
      </c>
      <c r="AP16" s="88">
        <f>IF(AP$6-$B16&lt;0,"",EXP(-'PMS(calc_process)'!$F$50*(AP$6-$B16)/12)*(1-EXP(-'PMS(calc_process)'!$F$50/12)))</f>
        <v>4.8825779236112751E-3</v>
      </c>
      <c r="AQ16" s="88">
        <f>IF(AQ$6-$B16&lt;0,"",EXP(-'PMS(calc_process)'!$F$50*(AQ$6-$B16)/12)*(1-EXP(-'PMS(calc_process)'!$F$50/12)))</f>
        <v>4.8541791294022616E-3</v>
      </c>
      <c r="AR16" s="88">
        <f>IF(AR$6-$B16&lt;0,"",EXP(-'PMS(calc_process)'!$F$50*(AR$6-$B16)/12)*(1-EXP(-'PMS(calc_process)'!$F$50/12)))</f>
        <v>4.8259455125903416E-3</v>
      </c>
      <c r="AS16" s="88">
        <f>IF(AS$6-$B16&lt;0,"",EXP(-'PMS(calc_process)'!$F$50*(AS$6-$B16)/12)*(1-EXP(-'PMS(calc_process)'!$F$50/12)))</f>
        <v>4.7978761124455507E-3</v>
      </c>
      <c r="AT16" s="88">
        <f>IF(AT$6-$B16&lt;0,"",EXP(-'PMS(calc_process)'!$F$50*(AT$6-$B16)/12)*(1-EXP(-'PMS(calc_process)'!$F$50/12)))</f>
        <v>4.7699699738258704E-3</v>
      </c>
      <c r="AU16" s="88">
        <f>IF(AU$6-$B16&lt;0,"",EXP(-'PMS(calc_process)'!$F$50*(AU$6-$B16)/12)*(1-EXP(-'PMS(calc_process)'!$F$50/12)))</f>
        <v>4.7422261471447265E-3</v>
      </c>
      <c r="AV16" s="88">
        <f>IF(AV$6-$B16&lt;0,"",EXP(-'PMS(calc_process)'!$F$50*(AV$6-$B16)/12)*(1-EXP(-'PMS(calc_process)'!$F$50/12)))</f>
        <v>4.71464368833867E-3</v>
      </c>
      <c r="AW16" s="88">
        <f>IF(AW$6-$B16&lt;0,"",EXP(-'PMS(calc_process)'!$F$50*(AW$6-$B16)/12)*(1-EXP(-'PMS(calc_process)'!$F$50/12)))</f>
        <v>4.6872216588352625E-3</v>
      </c>
      <c r="AX16" s="88">
        <f>IF(AX$6-$B16&lt;0,"",EXP(-'PMS(calc_process)'!$F$50*(AX$6-$B16)/12)*(1-EXP(-'PMS(calc_process)'!$F$50/12)))</f>
        <v>4.6599591255211317E-3</v>
      </c>
    </row>
    <row r="17" spans="1:50">
      <c r="A17" s="27"/>
      <c r="B17" s="85">
        <v>11</v>
      </c>
      <c r="C17" s="88" t="str">
        <f>IF(C$6-$B17&lt;0,"",EXP(-'PMS(calc_process)'!$F$50*(C$6-$B17)/12)*(1-EXP(-'PMS(calc_process)'!$F$50/12)))</f>
        <v/>
      </c>
      <c r="D17" s="88" t="str">
        <f>IF(D$6-$B17&lt;0,"",EXP(-'PMS(calc_process)'!$F$50*(D$6-$B17)/12)*(1-EXP(-'PMS(calc_process)'!$F$50/12)))</f>
        <v/>
      </c>
      <c r="E17" s="88" t="str">
        <f>IF(E$6-$B17&lt;0,"",EXP(-'PMS(calc_process)'!$F$50*(E$6-$B17)/12)*(1-EXP(-'PMS(calc_process)'!$F$50/12)))</f>
        <v/>
      </c>
      <c r="F17" s="88" t="str">
        <f>IF(F$6-$B17&lt;0,"",EXP(-'PMS(calc_process)'!$F$50*(F$6-$B17)/12)*(1-EXP(-'PMS(calc_process)'!$F$50/12)))</f>
        <v/>
      </c>
      <c r="G17" s="88" t="str">
        <f>IF(G$6-$B17&lt;0,"",EXP(-'PMS(calc_process)'!$F$50*(G$6-$B17)/12)*(1-EXP(-'PMS(calc_process)'!$F$50/12)))</f>
        <v/>
      </c>
      <c r="H17" s="88" t="str">
        <f>IF(H$6-$B17&lt;0,"",EXP(-'PMS(calc_process)'!$F$50*(H$6-$B17)/12)*(1-EXP(-'PMS(calc_process)'!$F$50/12)))</f>
        <v/>
      </c>
      <c r="I17" s="88" t="str">
        <f>IF(I$6-$B17&lt;0,"",EXP(-'PMS(calc_process)'!$F$50*(I$6-$B17)/12)*(1-EXP(-'PMS(calc_process)'!$F$50/12)))</f>
        <v/>
      </c>
      <c r="J17" s="88" t="str">
        <f>IF(J$6-$B17&lt;0,"",EXP(-'PMS(calc_process)'!$F$50*(J$6-$B17)/12)*(1-EXP(-'PMS(calc_process)'!$F$50/12)))</f>
        <v/>
      </c>
      <c r="K17" s="88" t="str">
        <f>IF(K$6-$B17&lt;0,"",EXP(-'PMS(calc_process)'!$F$50*(K$6-$B17)/12)*(1-EXP(-'PMS(calc_process)'!$F$50/12)))</f>
        <v/>
      </c>
      <c r="L17" s="88" t="str">
        <f>IF(L$6-$B17&lt;0,"",EXP(-'PMS(calc_process)'!$F$50*(L$6-$B17)/12)*(1-EXP(-'PMS(calc_process)'!$F$50/12)))</f>
        <v/>
      </c>
      <c r="M17" s="88">
        <f>IF(M$6-$B17&lt;0,"",EXP(-'PMS(calc_process)'!$F$50*(M$6-$B17)/12)*(1-EXP(-'PMS(calc_process)'!$F$50/12)))</f>
        <v>5.8163524788169552E-3</v>
      </c>
      <c r="N17" s="88">
        <f>IF(N$6-$B17&lt;0,"",EXP(-'PMS(calc_process)'!$F$50*(N$6-$B17)/12)*(1-EXP(-'PMS(calc_process)'!$F$50/12)))</f>
        <v>5.7825225226591148E-3</v>
      </c>
      <c r="O17" s="88">
        <f>IF(O$6-$B17&lt;0,"",EXP(-'PMS(calc_process)'!$F$50*(O$6-$B17)/12)*(1-EXP(-'PMS(calc_process)'!$F$50/12)))</f>
        <v>5.7488893334506309E-3</v>
      </c>
      <c r="P17" s="88">
        <f>IF(P$6-$B17&lt;0,"",EXP(-'PMS(calc_process)'!$F$50*(P$6-$B17)/12)*(1-EXP(-'PMS(calc_process)'!$F$50/12)))</f>
        <v>5.7154517667255709E-3</v>
      </c>
      <c r="Q17" s="88">
        <f>IF(Q$6-$B17&lt;0,"",EXP(-'PMS(calc_process)'!$F$50*(Q$6-$B17)/12)*(1-EXP(-'PMS(calc_process)'!$F$50/12)))</f>
        <v>5.6822086846746184E-3</v>
      </c>
      <c r="R17" s="88">
        <f>IF(R$6-$B17&lt;0,"",EXP(-'PMS(calc_process)'!$F$50*(R$6-$B17)/12)*(1-EXP(-'PMS(calc_process)'!$F$50/12)))</f>
        <v>5.6491589561063552E-3</v>
      </c>
      <c r="S17" s="88">
        <f>IF(S$6-$B17&lt;0,"",EXP(-'PMS(calc_process)'!$F$50*(S$6-$B17)/12)*(1-EXP(-'PMS(calc_process)'!$F$50/12)))</f>
        <v>5.6163014564087742E-3</v>
      </c>
      <c r="T17" s="88">
        <f>IF(T$6-$B17&lt;0,"",EXP(-'PMS(calc_process)'!$F$50*(T$6-$B17)/12)*(1-EXP(-'PMS(calc_process)'!$F$50/12)))</f>
        <v>5.5836350675110081E-3</v>
      </c>
      <c r="U17" s="88">
        <f>IF(U$6-$B17&lt;0,"",EXP(-'PMS(calc_process)'!$F$50*(U$6-$B17)/12)*(1-EXP(-'PMS(calc_process)'!$F$50/12)))</f>
        <v>5.5511586778452813E-3</v>
      </c>
      <c r="V17" s="88">
        <f>IF(V$6-$B17&lt;0,"",EXP(-'PMS(calc_process)'!$F$50*(V$6-$B17)/12)*(1-EXP(-'PMS(calc_process)'!$F$50/12)))</f>
        <v>5.5188711823090887E-3</v>
      </c>
      <c r="W17" s="88">
        <f>IF(W$6-$B17&lt;0,"",EXP(-'PMS(calc_process)'!$F$50*(W$6-$B17)/12)*(1-EXP(-'PMS(calc_process)'!$F$50/12)))</f>
        <v>5.4867714822275935E-3</v>
      </c>
      <c r="X17" s="88">
        <f>IF(X$6-$B17&lt;0,"",EXP(-'PMS(calc_process)'!$F$50*(X$6-$B17)/12)*(1-EXP(-'PMS(calc_process)'!$F$50/12)))</f>
        <v>5.4548584853162368E-3</v>
      </c>
      <c r="Y17" s="88">
        <f>IF(Y$6-$B17&lt;0,"",EXP(-'PMS(calc_process)'!$F$50*(Y$6-$B17)/12)*(1-EXP(-'PMS(calc_process)'!$F$50/12)))</f>
        <v>5.4231311056435723E-3</v>
      </c>
      <c r="Z17" s="88">
        <f>IF(Z$6-$B17&lt;0,"",EXP(-'PMS(calc_process)'!$F$50*(Z$6-$B17)/12)*(1-EXP(-'PMS(calc_process)'!$F$50/12)))</f>
        <v>5.3915882635943123E-3</v>
      </c>
      <c r="AA17" s="88">
        <f>IF(AA$6-$B17&lt;0,"",EXP(-'PMS(calc_process)'!$F$50*(AA$6-$B17)/12)*(1-EXP(-'PMS(calc_process)'!$F$50/12)))</f>
        <v>5.3602288858325946E-3</v>
      </c>
      <c r="AB17" s="88">
        <f>IF(AB$6-$B17&lt;0,"",EXP(-'PMS(calc_process)'!$F$50*(AB$6-$B17)/12)*(1-EXP(-'PMS(calc_process)'!$F$50/12)))</f>
        <v>5.3290519052654551E-3</v>
      </c>
      <c r="AC17" s="88">
        <f>IF(AC$6-$B17&lt;0,"",EXP(-'PMS(calc_process)'!$F$50*(AC$6-$B17)/12)*(1-EXP(-'PMS(calc_process)'!$F$50/12)))</f>
        <v>5.2980562610065209E-3</v>
      </c>
      <c r="AD17" s="88">
        <f>IF(AD$6-$B17&lt;0,"",EXP(-'PMS(calc_process)'!$F$50*(AD$6-$B17)/12)*(1-EXP(-'PMS(calc_process)'!$F$50/12)))</f>
        <v>5.2672408983399036E-3</v>
      </c>
      <c r="AE17" s="88">
        <f>IF(AE$6-$B17&lt;0,"",EXP(-'PMS(calc_process)'!$F$50*(AE$6-$B17)/12)*(1-EXP(-'PMS(calc_process)'!$F$50/12)))</f>
        <v>5.2366047686843173E-3</v>
      </c>
      <c r="AF17" s="88">
        <f>IF(AF$6-$B17&lt;0,"",EXP(-'PMS(calc_process)'!$F$50*(AF$6-$B17)/12)*(1-EXP(-'PMS(calc_process)'!$F$50/12)))</f>
        <v>5.2061468295573959E-3</v>
      </c>
      <c r="AG17" s="88">
        <f>IF(AG$6-$B17&lt;0,"",EXP(-'PMS(calc_process)'!$F$50*(AG$6-$B17)/12)*(1-EXP(-'PMS(calc_process)'!$F$50/12)))</f>
        <v>5.1758660445402139E-3</v>
      </c>
      <c r="AH17" s="88">
        <f>IF(AH$6-$B17&lt;0,"",EXP(-'PMS(calc_process)'!$F$50*(AH$6-$B17)/12)*(1-EXP(-'PMS(calc_process)'!$F$50/12)))</f>
        <v>5.145761383242028E-3</v>
      </c>
      <c r="AI17" s="88">
        <f>IF(AI$6-$B17&lt;0,"",EXP(-'PMS(calc_process)'!$F$50*(AI$6-$B17)/12)*(1-EXP(-'PMS(calc_process)'!$F$50/12)))</f>
        <v>5.1158318212652073E-3</v>
      </c>
      <c r="AJ17" s="88">
        <f>IF(AJ$6-$B17&lt;0,"",EXP(-'PMS(calc_process)'!$F$50*(AJ$6-$B17)/12)*(1-EXP(-'PMS(calc_process)'!$F$50/12)))</f>
        <v>5.0860763401703807E-3</v>
      </c>
      <c r="AK17" s="88">
        <f>IF(AK$6-$B17&lt;0,"",EXP(-'PMS(calc_process)'!$F$50*(AK$6-$B17)/12)*(1-EXP(-'PMS(calc_process)'!$F$50/12)))</f>
        <v>5.0564939274417783E-3</v>
      </c>
      <c r="AL17" s="88">
        <f>IF(AL$6-$B17&lt;0,"",EXP(-'PMS(calc_process)'!$F$50*(AL$6-$B17)/12)*(1-EXP(-'PMS(calc_process)'!$F$50/12)))</f>
        <v>5.0270835764527786E-3</v>
      </c>
      <c r="AM17" s="88">
        <f>IF(AM$6-$B17&lt;0,"",EXP(-'PMS(calc_process)'!$F$50*(AM$6-$B17)/12)*(1-EXP(-'PMS(calc_process)'!$F$50/12)))</f>
        <v>4.9978442864316575E-3</v>
      </c>
      <c r="AN17" s="88">
        <f>IF(AN$6-$B17&lt;0,"",EXP(-'PMS(calc_process)'!$F$50*(AN$6-$B17)/12)*(1-EXP(-'PMS(calc_process)'!$F$50/12)))</f>
        <v>4.9687750624275301E-3</v>
      </c>
      <c r="AO17" s="88">
        <f>IF(AO$6-$B17&lt;0,"",EXP(-'PMS(calc_process)'!$F$50*(AO$6-$B17)/12)*(1-EXP(-'PMS(calc_process)'!$F$50/12)))</f>
        <v>4.9398749152764947E-3</v>
      </c>
      <c r="AP17" s="88">
        <f>IF(AP$6-$B17&lt;0,"",EXP(-'PMS(calc_process)'!$F$50*(AP$6-$B17)/12)*(1-EXP(-'PMS(calc_process)'!$F$50/12)))</f>
        <v>4.9111428615679804E-3</v>
      </c>
      <c r="AQ17" s="88">
        <f>IF(AQ$6-$B17&lt;0,"",EXP(-'PMS(calc_process)'!$F$50*(AQ$6-$B17)/12)*(1-EXP(-'PMS(calc_process)'!$F$50/12)))</f>
        <v>4.8825779236112751E-3</v>
      </c>
      <c r="AR17" s="88">
        <f>IF(AR$6-$B17&lt;0,"",EXP(-'PMS(calc_process)'!$F$50*(AR$6-$B17)/12)*(1-EXP(-'PMS(calc_process)'!$F$50/12)))</f>
        <v>4.8541791294022616E-3</v>
      </c>
      <c r="AS17" s="88">
        <f>IF(AS$6-$B17&lt;0,"",EXP(-'PMS(calc_process)'!$F$50*(AS$6-$B17)/12)*(1-EXP(-'PMS(calc_process)'!$F$50/12)))</f>
        <v>4.8259455125903416E-3</v>
      </c>
      <c r="AT17" s="88">
        <f>IF(AT$6-$B17&lt;0,"",EXP(-'PMS(calc_process)'!$F$50*(AT$6-$B17)/12)*(1-EXP(-'PMS(calc_process)'!$F$50/12)))</f>
        <v>4.7978761124455507E-3</v>
      </c>
      <c r="AU17" s="88">
        <f>IF(AU$6-$B17&lt;0,"",EXP(-'PMS(calc_process)'!$F$50*(AU$6-$B17)/12)*(1-EXP(-'PMS(calc_process)'!$F$50/12)))</f>
        <v>4.7699699738258704E-3</v>
      </c>
      <c r="AV17" s="88">
        <f>IF(AV$6-$B17&lt;0,"",EXP(-'PMS(calc_process)'!$F$50*(AV$6-$B17)/12)*(1-EXP(-'PMS(calc_process)'!$F$50/12)))</f>
        <v>4.7422261471447265E-3</v>
      </c>
      <c r="AW17" s="88">
        <f>IF(AW$6-$B17&lt;0,"",EXP(-'PMS(calc_process)'!$F$50*(AW$6-$B17)/12)*(1-EXP(-'PMS(calc_process)'!$F$50/12)))</f>
        <v>4.71464368833867E-3</v>
      </c>
      <c r="AX17" s="88">
        <f>IF(AX$6-$B17&lt;0,"",EXP(-'PMS(calc_process)'!$F$50*(AX$6-$B17)/12)*(1-EXP(-'PMS(calc_process)'!$F$50/12)))</f>
        <v>4.6872216588352625E-3</v>
      </c>
    </row>
    <row r="18" spans="1:50">
      <c r="A18" s="27"/>
      <c r="B18" s="85">
        <v>12</v>
      </c>
      <c r="C18" s="88" t="str">
        <f>IF(C$6-$B18&lt;0,"",EXP(-'PMS(calc_process)'!$F$50*(C$6-$B18)/12)*(1-EXP(-'PMS(calc_process)'!$F$50/12)))</f>
        <v/>
      </c>
      <c r="D18" s="88" t="str">
        <f>IF(D$6-$B18&lt;0,"",EXP(-'PMS(calc_process)'!$F$50*(D$6-$B18)/12)*(1-EXP(-'PMS(calc_process)'!$F$50/12)))</f>
        <v/>
      </c>
      <c r="E18" s="88" t="str">
        <f>IF(E$6-$B18&lt;0,"",EXP(-'PMS(calc_process)'!$F$50*(E$6-$B18)/12)*(1-EXP(-'PMS(calc_process)'!$F$50/12)))</f>
        <v/>
      </c>
      <c r="F18" s="88" t="str">
        <f>IF(F$6-$B18&lt;0,"",EXP(-'PMS(calc_process)'!$F$50*(F$6-$B18)/12)*(1-EXP(-'PMS(calc_process)'!$F$50/12)))</f>
        <v/>
      </c>
      <c r="G18" s="88" t="str">
        <f>IF(G$6-$B18&lt;0,"",EXP(-'PMS(calc_process)'!$F$50*(G$6-$B18)/12)*(1-EXP(-'PMS(calc_process)'!$F$50/12)))</f>
        <v/>
      </c>
      <c r="H18" s="88" t="str">
        <f>IF(H$6-$B18&lt;0,"",EXP(-'PMS(calc_process)'!$F$50*(H$6-$B18)/12)*(1-EXP(-'PMS(calc_process)'!$F$50/12)))</f>
        <v/>
      </c>
      <c r="I18" s="88" t="str">
        <f>IF(I$6-$B18&lt;0,"",EXP(-'PMS(calc_process)'!$F$50*(I$6-$B18)/12)*(1-EXP(-'PMS(calc_process)'!$F$50/12)))</f>
        <v/>
      </c>
      <c r="J18" s="88" t="str">
        <f>IF(J$6-$B18&lt;0,"",EXP(-'PMS(calc_process)'!$F$50*(J$6-$B18)/12)*(1-EXP(-'PMS(calc_process)'!$F$50/12)))</f>
        <v/>
      </c>
      <c r="K18" s="88" t="str">
        <f>IF(K$6-$B18&lt;0,"",EXP(-'PMS(calc_process)'!$F$50*(K$6-$B18)/12)*(1-EXP(-'PMS(calc_process)'!$F$50/12)))</f>
        <v/>
      </c>
      <c r="L18" s="88" t="str">
        <f>IF(L$6-$B18&lt;0,"",EXP(-'PMS(calc_process)'!$F$50*(L$6-$B18)/12)*(1-EXP(-'PMS(calc_process)'!$F$50/12)))</f>
        <v/>
      </c>
      <c r="M18" s="88" t="str">
        <f>IF(M$6-$B18&lt;0,"",EXP(-'PMS(calc_process)'!$F$50*(M$6-$B18)/12)*(1-EXP(-'PMS(calc_process)'!$F$50/12)))</f>
        <v/>
      </c>
      <c r="N18" s="88">
        <f>IF(N$6-$B18&lt;0,"",EXP(-'PMS(calc_process)'!$F$50*(N$6-$B18)/12)*(1-EXP(-'PMS(calc_process)'!$F$50/12)))</f>
        <v>5.8163524788169552E-3</v>
      </c>
      <c r="O18" s="88">
        <f>IF(O$6-$B18&lt;0,"",EXP(-'PMS(calc_process)'!$F$50*(O$6-$B18)/12)*(1-EXP(-'PMS(calc_process)'!$F$50/12)))</f>
        <v>5.7825225226591148E-3</v>
      </c>
      <c r="P18" s="88">
        <f>IF(P$6-$B18&lt;0,"",EXP(-'PMS(calc_process)'!$F$50*(P$6-$B18)/12)*(1-EXP(-'PMS(calc_process)'!$F$50/12)))</f>
        <v>5.7488893334506309E-3</v>
      </c>
      <c r="Q18" s="88">
        <f>IF(Q$6-$B18&lt;0,"",EXP(-'PMS(calc_process)'!$F$50*(Q$6-$B18)/12)*(1-EXP(-'PMS(calc_process)'!$F$50/12)))</f>
        <v>5.7154517667255709E-3</v>
      </c>
      <c r="R18" s="88">
        <f>IF(R$6-$B18&lt;0,"",EXP(-'PMS(calc_process)'!$F$50*(R$6-$B18)/12)*(1-EXP(-'PMS(calc_process)'!$F$50/12)))</f>
        <v>5.6822086846746184E-3</v>
      </c>
      <c r="S18" s="88">
        <f>IF(S$6-$B18&lt;0,"",EXP(-'PMS(calc_process)'!$F$50*(S$6-$B18)/12)*(1-EXP(-'PMS(calc_process)'!$F$50/12)))</f>
        <v>5.6491589561063552E-3</v>
      </c>
      <c r="T18" s="88">
        <f>IF(T$6-$B18&lt;0,"",EXP(-'PMS(calc_process)'!$F$50*(T$6-$B18)/12)*(1-EXP(-'PMS(calc_process)'!$F$50/12)))</f>
        <v>5.6163014564087742E-3</v>
      </c>
      <c r="U18" s="88">
        <f>IF(U$6-$B18&lt;0,"",EXP(-'PMS(calc_process)'!$F$50*(U$6-$B18)/12)*(1-EXP(-'PMS(calc_process)'!$F$50/12)))</f>
        <v>5.5836350675110081E-3</v>
      </c>
      <c r="V18" s="88">
        <f>IF(V$6-$B18&lt;0,"",EXP(-'PMS(calc_process)'!$F$50*(V$6-$B18)/12)*(1-EXP(-'PMS(calc_process)'!$F$50/12)))</f>
        <v>5.5511586778452813E-3</v>
      </c>
      <c r="W18" s="88">
        <f>IF(W$6-$B18&lt;0,"",EXP(-'PMS(calc_process)'!$F$50*(W$6-$B18)/12)*(1-EXP(-'PMS(calc_process)'!$F$50/12)))</f>
        <v>5.5188711823090887E-3</v>
      </c>
      <c r="X18" s="88">
        <f>IF(X$6-$B18&lt;0,"",EXP(-'PMS(calc_process)'!$F$50*(X$6-$B18)/12)*(1-EXP(-'PMS(calc_process)'!$F$50/12)))</f>
        <v>5.4867714822275935E-3</v>
      </c>
      <c r="Y18" s="88">
        <f>IF(Y$6-$B18&lt;0,"",EXP(-'PMS(calc_process)'!$F$50*(Y$6-$B18)/12)*(1-EXP(-'PMS(calc_process)'!$F$50/12)))</f>
        <v>5.4548584853162368E-3</v>
      </c>
      <c r="Z18" s="88">
        <f>IF(Z$6-$B18&lt;0,"",EXP(-'PMS(calc_process)'!$F$50*(Z$6-$B18)/12)*(1-EXP(-'PMS(calc_process)'!$F$50/12)))</f>
        <v>5.4231311056435723E-3</v>
      </c>
      <c r="AA18" s="88">
        <f>IF(AA$6-$B18&lt;0,"",EXP(-'PMS(calc_process)'!$F$50*(AA$6-$B18)/12)*(1-EXP(-'PMS(calc_process)'!$F$50/12)))</f>
        <v>5.3915882635943123E-3</v>
      </c>
      <c r="AB18" s="88">
        <f>IF(AB$6-$B18&lt;0,"",EXP(-'PMS(calc_process)'!$F$50*(AB$6-$B18)/12)*(1-EXP(-'PMS(calc_process)'!$F$50/12)))</f>
        <v>5.3602288858325946E-3</v>
      </c>
      <c r="AC18" s="88">
        <f>IF(AC$6-$B18&lt;0,"",EXP(-'PMS(calc_process)'!$F$50*(AC$6-$B18)/12)*(1-EXP(-'PMS(calc_process)'!$F$50/12)))</f>
        <v>5.3290519052654551E-3</v>
      </c>
      <c r="AD18" s="88">
        <f>IF(AD$6-$B18&lt;0,"",EXP(-'PMS(calc_process)'!$F$50*(AD$6-$B18)/12)*(1-EXP(-'PMS(calc_process)'!$F$50/12)))</f>
        <v>5.2980562610065209E-3</v>
      </c>
      <c r="AE18" s="88">
        <f>IF(AE$6-$B18&lt;0,"",EXP(-'PMS(calc_process)'!$F$50*(AE$6-$B18)/12)*(1-EXP(-'PMS(calc_process)'!$F$50/12)))</f>
        <v>5.2672408983399036E-3</v>
      </c>
      <c r="AF18" s="88">
        <f>IF(AF$6-$B18&lt;0,"",EXP(-'PMS(calc_process)'!$F$50*(AF$6-$B18)/12)*(1-EXP(-'PMS(calc_process)'!$F$50/12)))</f>
        <v>5.2366047686843173E-3</v>
      </c>
      <c r="AG18" s="88">
        <f>IF(AG$6-$B18&lt;0,"",EXP(-'PMS(calc_process)'!$F$50*(AG$6-$B18)/12)*(1-EXP(-'PMS(calc_process)'!$F$50/12)))</f>
        <v>5.2061468295573959E-3</v>
      </c>
      <c r="AH18" s="88">
        <f>IF(AH$6-$B18&lt;0,"",EXP(-'PMS(calc_process)'!$F$50*(AH$6-$B18)/12)*(1-EXP(-'PMS(calc_process)'!$F$50/12)))</f>
        <v>5.1758660445402139E-3</v>
      </c>
      <c r="AI18" s="88">
        <f>IF(AI$6-$B18&lt;0,"",EXP(-'PMS(calc_process)'!$F$50*(AI$6-$B18)/12)*(1-EXP(-'PMS(calc_process)'!$F$50/12)))</f>
        <v>5.145761383242028E-3</v>
      </c>
      <c r="AJ18" s="88">
        <f>IF(AJ$6-$B18&lt;0,"",EXP(-'PMS(calc_process)'!$F$50*(AJ$6-$B18)/12)*(1-EXP(-'PMS(calc_process)'!$F$50/12)))</f>
        <v>5.1158318212652073E-3</v>
      </c>
      <c r="AK18" s="88">
        <f>IF(AK$6-$B18&lt;0,"",EXP(-'PMS(calc_process)'!$F$50*(AK$6-$B18)/12)*(1-EXP(-'PMS(calc_process)'!$F$50/12)))</f>
        <v>5.0860763401703807E-3</v>
      </c>
      <c r="AL18" s="88">
        <f>IF(AL$6-$B18&lt;0,"",EXP(-'PMS(calc_process)'!$F$50*(AL$6-$B18)/12)*(1-EXP(-'PMS(calc_process)'!$F$50/12)))</f>
        <v>5.0564939274417783E-3</v>
      </c>
      <c r="AM18" s="88">
        <f>IF(AM$6-$B18&lt;0,"",EXP(-'PMS(calc_process)'!$F$50*(AM$6-$B18)/12)*(1-EXP(-'PMS(calc_process)'!$F$50/12)))</f>
        <v>5.0270835764527786E-3</v>
      </c>
      <c r="AN18" s="88">
        <f>IF(AN$6-$B18&lt;0,"",EXP(-'PMS(calc_process)'!$F$50*(AN$6-$B18)/12)*(1-EXP(-'PMS(calc_process)'!$F$50/12)))</f>
        <v>4.9978442864316575E-3</v>
      </c>
      <c r="AO18" s="88">
        <f>IF(AO$6-$B18&lt;0,"",EXP(-'PMS(calc_process)'!$F$50*(AO$6-$B18)/12)*(1-EXP(-'PMS(calc_process)'!$F$50/12)))</f>
        <v>4.9687750624275301E-3</v>
      </c>
      <c r="AP18" s="88">
        <f>IF(AP$6-$B18&lt;0,"",EXP(-'PMS(calc_process)'!$F$50*(AP$6-$B18)/12)*(1-EXP(-'PMS(calc_process)'!$F$50/12)))</f>
        <v>4.9398749152764947E-3</v>
      </c>
      <c r="AQ18" s="88">
        <f>IF(AQ$6-$B18&lt;0,"",EXP(-'PMS(calc_process)'!$F$50*(AQ$6-$B18)/12)*(1-EXP(-'PMS(calc_process)'!$F$50/12)))</f>
        <v>4.9111428615679804E-3</v>
      </c>
      <c r="AR18" s="88">
        <f>IF(AR$6-$B18&lt;0,"",EXP(-'PMS(calc_process)'!$F$50*(AR$6-$B18)/12)*(1-EXP(-'PMS(calc_process)'!$F$50/12)))</f>
        <v>4.8825779236112751E-3</v>
      </c>
      <c r="AS18" s="88">
        <f>IF(AS$6-$B18&lt;0,"",EXP(-'PMS(calc_process)'!$F$50*(AS$6-$B18)/12)*(1-EXP(-'PMS(calc_process)'!$F$50/12)))</f>
        <v>4.8541791294022616E-3</v>
      </c>
      <c r="AT18" s="88">
        <f>IF(AT$6-$B18&lt;0,"",EXP(-'PMS(calc_process)'!$F$50*(AT$6-$B18)/12)*(1-EXP(-'PMS(calc_process)'!$F$50/12)))</f>
        <v>4.8259455125903416E-3</v>
      </c>
      <c r="AU18" s="88">
        <f>IF(AU$6-$B18&lt;0,"",EXP(-'PMS(calc_process)'!$F$50*(AU$6-$B18)/12)*(1-EXP(-'PMS(calc_process)'!$F$50/12)))</f>
        <v>4.7978761124455507E-3</v>
      </c>
      <c r="AV18" s="88">
        <f>IF(AV$6-$B18&lt;0,"",EXP(-'PMS(calc_process)'!$F$50*(AV$6-$B18)/12)*(1-EXP(-'PMS(calc_process)'!$F$50/12)))</f>
        <v>4.7699699738258704E-3</v>
      </c>
      <c r="AW18" s="88">
        <f>IF(AW$6-$B18&lt;0,"",EXP(-'PMS(calc_process)'!$F$50*(AW$6-$B18)/12)*(1-EXP(-'PMS(calc_process)'!$F$50/12)))</f>
        <v>4.7422261471447265E-3</v>
      </c>
      <c r="AX18" s="88">
        <f>IF(AX$6-$B18&lt;0,"",EXP(-'PMS(calc_process)'!$F$50*(AX$6-$B18)/12)*(1-EXP(-'PMS(calc_process)'!$F$50/12)))</f>
        <v>4.71464368833867E-3</v>
      </c>
    </row>
    <row r="19" spans="1:50">
      <c r="A19" s="27"/>
      <c r="B19" s="85">
        <v>13</v>
      </c>
      <c r="C19" s="88" t="str">
        <f>IF(C$6-$B19&lt;0,"",EXP(-'PMS(calc_process)'!$F$50*(C$6-$B19)/12)*(1-EXP(-'PMS(calc_process)'!$F$50/12)))</f>
        <v/>
      </c>
      <c r="D19" s="88" t="str">
        <f>IF(D$6-$B19&lt;0,"",EXP(-'PMS(calc_process)'!$F$50*(D$6-$B19)/12)*(1-EXP(-'PMS(calc_process)'!$F$50/12)))</f>
        <v/>
      </c>
      <c r="E19" s="88" t="str">
        <f>IF(E$6-$B19&lt;0,"",EXP(-'PMS(calc_process)'!$F$50*(E$6-$B19)/12)*(1-EXP(-'PMS(calc_process)'!$F$50/12)))</f>
        <v/>
      </c>
      <c r="F19" s="88" t="str">
        <f>IF(F$6-$B19&lt;0,"",EXP(-'PMS(calc_process)'!$F$50*(F$6-$B19)/12)*(1-EXP(-'PMS(calc_process)'!$F$50/12)))</f>
        <v/>
      </c>
      <c r="G19" s="88" t="str">
        <f>IF(G$6-$B19&lt;0,"",EXP(-'PMS(calc_process)'!$F$50*(G$6-$B19)/12)*(1-EXP(-'PMS(calc_process)'!$F$50/12)))</f>
        <v/>
      </c>
      <c r="H19" s="88" t="str">
        <f>IF(H$6-$B19&lt;0,"",EXP(-'PMS(calc_process)'!$F$50*(H$6-$B19)/12)*(1-EXP(-'PMS(calc_process)'!$F$50/12)))</f>
        <v/>
      </c>
      <c r="I19" s="88" t="str">
        <f>IF(I$6-$B19&lt;0,"",EXP(-'PMS(calc_process)'!$F$50*(I$6-$B19)/12)*(1-EXP(-'PMS(calc_process)'!$F$50/12)))</f>
        <v/>
      </c>
      <c r="J19" s="88" t="str">
        <f>IF(J$6-$B19&lt;0,"",EXP(-'PMS(calc_process)'!$F$50*(J$6-$B19)/12)*(1-EXP(-'PMS(calc_process)'!$F$50/12)))</f>
        <v/>
      </c>
      <c r="K19" s="88" t="str">
        <f>IF(K$6-$B19&lt;0,"",EXP(-'PMS(calc_process)'!$F$50*(K$6-$B19)/12)*(1-EXP(-'PMS(calc_process)'!$F$50/12)))</f>
        <v/>
      </c>
      <c r="L19" s="88" t="str">
        <f>IF(L$6-$B19&lt;0,"",EXP(-'PMS(calc_process)'!$F$50*(L$6-$B19)/12)*(1-EXP(-'PMS(calc_process)'!$F$50/12)))</f>
        <v/>
      </c>
      <c r="M19" s="88" t="str">
        <f>IF(M$6-$B19&lt;0,"",EXP(-'PMS(calc_process)'!$F$50*(M$6-$B19)/12)*(1-EXP(-'PMS(calc_process)'!$F$50/12)))</f>
        <v/>
      </c>
      <c r="N19" s="88" t="str">
        <f>IF(N$6-$B19&lt;0,"",EXP(-'PMS(calc_process)'!$F$50*(N$6-$B19)/12)*(1-EXP(-'PMS(calc_process)'!$F$50/12)))</f>
        <v/>
      </c>
      <c r="O19" s="88">
        <f>IF(O$6-$B19&lt;0,"",EXP(-'PMS(calc_process)'!$F$50*(O$6-$B19)/12)*(1-EXP(-'PMS(calc_process)'!$F$50/12)))</f>
        <v>5.8163524788169552E-3</v>
      </c>
      <c r="P19" s="88">
        <f>IF(P$6-$B19&lt;0,"",EXP(-'PMS(calc_process)'!$F$50*(P$6-$B19)/12)*(1-EXP(-'PMS(calc_process)'!$F$50/12)))</f>
        <v>5.7825225226591148E-3</v>
      </c>
      <c r="Q19" s="88">
        <f>IF(Q$6-$B19&lt;0,"",EXP(-'PMS(calc_process)'!$F$50*(Q$6-$B19)/12)*(1-EXP(-'PMS(calc_process)'!$F$50/12)))</f>
        <v>5.7488893334506309E-3</v>
      </c>
      <c r="R19" s="88">
        <f>IF(R$6-$B19&lt;0,"",EXP(-'PMS(calc_process)'!$F$50*(R$6-$B19)/12)*(1-EXP(-'PMS(calc_process)'!$F$50/12)))</f>
        <v>5.7154517667255709E-3</v>
      </c>
      <c r="S19" s="88">
        <f>IF(S$6-$B19&lt;0,"",EXP(-'PMS(calc_process)'!$F$50*(S$6-$B19)/12)*(1-EXP(-'PMS(calc_process)'!$F$50/12)))</f>
        <v>5.6822086846746184E-3</v>
      </c>
      <c r="T19" s="88">
        <f>IF(T$6-$B19&lt;0,"",EXP(-'PMS(calc_process)'!$F$50*(T$6-$B19)/12)*(1-EXP(-'PMS(calc_process)'!$F$50/12)))</f>
        <v>5.6491589561063552E-3</v>
      </c>
      <c r="U19" s="88">
        <f>IF(U$6-$B19&lt;0,"",EXP(-'PMS(calc_process)'!$F$50*(U$6-$B19)/12)*(1-EXP(-'PMS(calc_process)'!$F$50/12)))</f>
        <v>5.6163014564087742E-3</v>
      </c>
      <c r="V19" s="88">
        <f>IF(V$6-$B19&lt;0,"",EXP(-'PMS(calc_process)'!$F$50*(V$6-$B19)/12)*(1-EXP(-'PMS(calc_process)'!$F$50/12)))</f>
        <v>5.5836350675110081E-3</v>
      </c>
      <c r="W19" s="88">
        <f>IF(W$6-$B19&lt;0,"",EXP(-'PMS(calc_process)'!$F$50*(W$6-$B19)/12)*(1-EXP(-'PMS(calc_process)'!$F$50/12)))</f>
        <v>5.5511586778452813E-3</v>
      </c>
      <c r="X19" s="88">
        <f>IF(X$6-$B19&lt;0,"",EXP(-'PMS(calc_process)'!$F$50*(X$6-$B19)/12)*(1-EXP(-'PMS(calc_process)'!$F$50/12)))</f>
        <v>5.5188711823090887E-3</v>
      </c>
      <c r="Y19" s="88">
        <f>IF(Y$6-$B19&lt;0,"",EXP(-'PMS(calc_process)'!$F$50*(Y$6-$B19)/12)*(1-EXP(-'PMS(calc_process)'!$F$50/12)))</f>
        <v>5.4867714822275935E-3</v>
      </c>
      <c r="Z19" s="88">
        <f>IF(Z$6-$B19&lt;0,"",EXP(-'PMS(calc_process)'!$F$50*(Z$6-$B19)/12)*(1-EXP(-'PMS(calc_process)'!$F$50/12)))</f>
        <v>5.4548584853162368E-3</v>
      </c>
      <c r="AA19" s="88">
        <f>IF(AA$6-$B19&lt;0,"",EXP(-'PMS(calc_process)'!$F$50*(AA$6-$B19)/12)*(1-EXP(-'PMS(calc_process)'!$F$50/12)))</f>
        <v>5.4231311056435723E-3</v>
      </c>
      <c r="AB19" s="88">
        <f>IF(AB$6-$B19&lt;0,"",EXP(-'PMS(calc_process)'!$F$50*(AB$6-$B19)/12)*(1-EXP(-'PMS(calc_process)'!$F$50/12)))</f>
        <v>5.3915882635943123E-3</v>
      </c>
      <c r="AC19" s="88">
        <f>IF(AC$6-$B19&lt;0,"",EXP(-'PMS(calc_process)'!$F$50*(AC$6-$B19)/12)*(1-EXP(-'PMS(calc_process)'!$F$50/12)))</f>
        <v>5.3602288858325946E-3</v>
      </c>
      <c r="AD19" s="88">
        <f>IF(AD$6-$B19&lt;0,"",EXP(-'PMS(calc_process)'!$F$50*(AD$6-$B19)/12)*(1-EXP(-'PMS(calc_process)'!$F$50/12)))</f>
        <v>5.3290519052654551E-3</v>
      </c>
      <c r="AE19" s="88">
        <f>IF(AE$6-$B19&lt;0,"",EXP(-'PMS(calc_process)'!$F$50*(AE$6-$B19)/12)*(1-EXP(-'PMS(calc_process)'!$F$50/12)))</f>
        <v>5.2980562610065209E-3</v>
      </c>
      <c r="AF19" s="88">
        <f>IF(AF$6-$B19&lt;0,"",EXP(-'PMS(calc_process)'!$F$50*(AF$6-$B19)/12)*(1-EXP(-'PMS(calc_process)'!$F$50/12)))</f>
        <v>5.2672408983399036E-3</v>
      </c>
      <c r="AG19" s="88">
        <f>IF(AG$6-$B19&lt;0,"",EXP(-'PMS(calc_process)'!$F$50*(AG$6-$B19)/12)*(1-EXP(-'PMS(calc_process)'!$F$50/12)))</f>
        <v>5.2366047686843173E-3</v>
      </c>
      <c r="AH19" s="88">
        <f>IF(AH$6-$B19&lt;0,"",EXP(-'PMS(calc_process)'!$F$50*(AH$6-$B19)/12)*(1-EXP(-'PMS(calc_process)'!$F$50/12)))</f>
        <v>5.2061468295573959E-3</v>
      </c>
      <c r="AI19" s="88">
        <f>IF(AI$6-$B19&lt;0,"",EXP(-'PMS(calc_process)'!$F$50*(AI$6-$B19)/12)*(1-EXP(-'PMS(calc_process)'!$F$50/12)))</f>
        <v>5.1758660445402139E-3</v>
      </c>
      <c r="AJ19" s="88">
        <f>IF(AJ$6-$B19&lt;0,"",EXP(-'PMS(calc_process)'!$F$50*(AJ$6-$B19)/12)*(1-EXP(-'PMS(calc_process)'!$F$50/12)))</f>
        <v>5.145761383242028E-3</v>
      </c>
      <c r="AK19" s="88">
        <f>IF(AK$6-$B19&lt;0,"",EXP(-'PMS(calc_process)'!$F$50*(AK$6-$B19)/12)*(1-EXP(-'PMS(calc_process)'!$F$50/12)))</f>
        <v>5.1158318212652073E-3</v>
      </c>
      <c r="AL19" s="88">
        <f>IF(AL$6-$B19&lt;0,"",EXP(-'PMS(calc_process)'!$F$50*(AL$6-$B19)/12)*(1-EXP(-'PMS(calc_process)'!$F$50/12)))</f>
        <v>5.0860763401703807E-3</v>
      </c>
      <c r="AM19" s="88">
        <f>IF(AM$6-$B19&lt;0,"",EXP(-'PMS(calc_process)'!$F$50*(AM$6-$B19)/12)*(1-EXP(-'PMS(calc_process)'!$F$50/12)))</f>
        <v>5.0564939274417783E-3</v>
      </c>
      <c r="AN19" s="88">
        <f>IF(AN$6-$B19&lt;0,"",EXP(-'PMS(calc_process)'!$F$50*(AN$6-$B19)/12)*(1-EXP(-'PMS(calc_process)'!$F$50/12)))</f>
        <v>5.0270835764527786E-3</v>
      </c>
      <c r="AO19" s="88">
        <f>IF(AO$6-$B19&lt;0,"",EXP(-'PMS(calc_process)'!$F$50*(AO$6-$B19)/12)*(1-EXP(-'PMS(calc_process)'!$F$50/12)))</f>
        <v>4.9978442864316575E-3</v>
      </c>
      <c r="AP19" s="88">
        <f>IF(AP$6-$B19&lt;0,"",EXP(-'PMS(calc_process)'!$F$50*(AP$6-$B19)/12)*(1-EXP(-'PMS(calc_process)'!$F$50/12)))</f>
        <v>4.9687750624275301E-3</v>
      </c>
      <c r="AQ19" s="88">
        <f>IF(AQ$6-$B19&lt;0,"",EXP(-'PMS(calc_process)'!$F$50*(AQ$6-$B19)/12)*(1-EXP(-'PMS(calc_process)'!$F$50/12)))</f>
        <v>4.9398749152764947E-3</v>
      </c>
      <c r="AR19" s="88">
        <f>IF(AR$6-$B19&lt;0,"",EXP(-'PMS(calc_process)'!$F$50*(AR$6-$B19)/12)*(1-EXP(-'PMS(calc_process)'!$F$50/12)))</f>
        <v>4.9111428615679804E-3</v>
      </c>
      <c r="AS19" s="88">
        <f>IF(AS$6-$B19&lt;0,"",EXP(-'PMS(calc_process)'!$F$50*(AS$6-$B19)/12)*(1-EXP(-'PMS(calc_process)'!$F$50/12)))</f>
        <v>4.8825779236112751E-3</v>
      </c>
      <c r="AT19" s="88">
        <f>IF(AT$6-$B19&lt;0,"",EXP(-'PMS(calc_process)'!$F$50*(AT$6-$B19)/12)*(1-EXP(-'PMS(calc_process)'!$F$50/12)))</f>
        <v>4.8541791294022616E-3</v>
      </c>
      <c r="AU19" s="88">
        <f>IF(AU$6-$B19&lt;0,"",EXP(-'PMS(calc_process)'!$F$50*(AU$6-$B19)/12)*(1-EXP(-'PMS(calc_process)'!$F$50/12)))</f>
        <v>4.8259455125903416E-3</v>
      </c>
      <c r="AV19" s="88">
        <f>IF(AV$6-$B19&lt;0,"",EXP(-'PMS(calc_process)'!$F$50*(AV$6-$B19)/12)*(1-EXP(-'PMS(calc_process)'!$F$50/12)))</f>
        <v>4.7978761124455507E-3</v>
      </c>
      <c r="AW19" s="88">
        <f>IF(AW$6-$B19&lt;0,"",EXP(-'PMS(calc_process)'!$F$50*(AW$6-$B19)/12)*(1-EXP(-'PMS(calc_process)'!$F$50/12)))</f>
        <v>4.7699699738258704E-3</v>
      </c>
      <c r="AX19" s="88">
        <f>IF(AX$6-$B19&lt;0,"",EXP(-'PMS(calc_process)'!$F$50*(AX$6-$B19)/12)*(1-EXP(-'PMS(calc_process)'!$F$50/12)))</f>
        <v>4.7422261471447265E-3</v>
      </c>
    </row>
    <row r="20" spans="1:50">
      <c r="A20" s="27"/>
      <c r="B20" s="85">
        <v>14</v>
      </c>
      <c r="C20" s="88" t="str">
        <f>IF(C$6-$B20&lt;0,"",EXP(-'PMS(calc_process)'!$F$50*(C$6-$B20)/12)*(1-EXP(-'PMS(calc_process)'!$F$50/12)))</f>
        <v/>
      </c>
      <c r="D20" s="88" t="str">
        <f>IF(D$6-$B20&lt;0,"",EXP(-'PMS(calc_process)'!$F$50*(D$6-$B20)/12)*(1-EXP(-'PMS(calc_process)'!$F$50/12)))</f>
        <v/>
      </c>
      <c r="E20" s="88" t="str">
        <f>IF(E$6-$B20&lt;0,"",EXP(-'PMS(calc_process)'!$F$50*(E$6-$B20)/12)*(1-EXP(-'PMS(calc_process)'!$F$50/12)))</f>
        <v/>
      </c>
      <c r="F20" s="88" t="str">
        <f>IF(F$6-$B20&lt;0,"",EXP(-'PMS(calc_process)'!$F$50*(F$6-$B20)/12)*(1-EXP(-'PMS(calc_process)'!$F$50/12)))</f>
        <v/>
      </c>
      <c r="G20" s="88" t="str">
        <f>IF(G$6-$B20&lt;0,"",EXP(-'PMS(calc_process)'!$F$50*(G$6-$B20)/12)*(1-EXP(-'PMS(calc_process)'!$F$50/12)))</f>
        <v/>
      </c>
      <c r="H20" s="88" t="str">
        <f>IF(H$6-$B20&lt;0,"",EXP(-'PMS(calc_process)'!$F$50*(H$6-$B20)/12)*(1-EXP(-'PMS(calc_process)'!$F$50/12)))</f>
        <v/>
      </c>
      <c r="I20" s="88" t="str">
        <f>IF(I$6-$B20&lt;0,"",EXP(-'PMS(calc_process)'!$F$50*(I$6-$B20)/12)*(1-EXP(-'PMS(calc_process)'!$F$50/12)))</f>
        <v/>
      </c>
      <c r="J20" s="88" t="str">
        <f>IF(J$6-$B20&lt;0,"",EXP(-'PMS(calc_process)'!$F$50*(J$6-$B20)/12)*(1-EXP(-'PMS(calc_process)'!$F$50/12)))</f>
        <v/>
      </c>
      <c r="K20" s="88" t="str">
        <f>IF(K$6-$B20&lt;0,"",EXP(-'PMS(calc_process)'!$F$50*(K$6-$B20)/12)*(1-EXP(-'PMS(calc_process)'!$F$50/12)))</f>
        <v/>
      </c>
      <c r="L20" s="88" t="str">
        <f>IF(L$6-$B20&lt;0,"",EXP(-'PMS(calc_process)'!$F$50*(L$6-$B20)/12)*(1-EXP(-'PMS(calc_process)'!$F$50/12)))</f>
        <v/>
      </c>
      <c r="M20" s="88" t="str">
        <f>IF(M$6-$B20&lt;0,"",EXP(-'PMS(calc_process)'!$F$50*(M$6-$B20)/12)*(1-EXP(-'PMS(calc_process)'!$F$50/12)))</f>
        <v/>
      </c>
      <c r="N20" s="88" t="str">
        <f>IF(N$6-$B20&lt;0,"",EXP(-'PMS(calc_process)'!$F$50*(N$6-$B20)/12)*(1-EXP(-'PMS(calc_process)'!$F$50/12)))</f>
        <v/>
      </c>
      <c r="O20" s="88" t="str">
        <f>IF(O$6-$B20&lt;0,"",EXP(-'PMS(calc_process)'!$F$50*(O$6-$B20)/12)*(1-EXP(-'PMS(calc_process)'!$F$50/12)))</f>
        <v/>
      </c>
      <c r="P20" s="88">
        <f>IF(P$6-$B20&lt;0,"",EXP(-'PMS(calc_process)'!$F$50*(P$6-$B20)/12)*(1-EXP(-'PMS(calc_process)'!$F$50/12)))</f>
        <v>5.8163524788169552E-3</v>
      </c>
      <c r="Q20" s="88">
        <f>IF(Q$6-$B20&lt;0,"",EXP(-'PMS(calc_process)'!$F$50*(Q$6-$B20)/12)*(1-EXP(-'PMS(calc_process)'!$F$50/12)))</f>
        <v>5.7825225226591148E-3</v>
      </c>
      <c r="R20" s="88">
        <f>IF(R$6-$B20&lt;0,"",EXP(-'PMS(calc_process)'!$F$50*(R$6-$B20)/12)*(1-EXP(-'PMS(calc_process)'!$F$50/12)))</f>
        <v>5.7488893334506309E-3</v>
      </c>
      <c r="S20" s="88">
        <f>IF(S$6-$B20&lt;0,"",EXP(-'PMS(calc_process)'!$F$50*(S$6-$B20)/12)*(1-EXP(-'PMS(calc_process)'!$F$50/12)))</f>
        <v>5.7154517667255709E-3</v>
      </c>
      <c r="T20" s="88">
        <f>IF(T$6-$B20&lt;0,"",EXP(-'PMS(calc_process)'!$F$50*(T$6-$B20)/12)*(1-EXP(-'PMS(calc_process)'!$F$50/12)))</f>
        <v>5.6822086846746184E-3</v>
      </c>
      <c r="U20" s="88">
        <f>IF(U$6-$B20&lt;0,"",EXP(-'PMS(calc_process)'!$F$50*(U$6-$B20)/12)*(1-EXP(-'PMS(calc_process)'!$F$50/12)))</f>
        <v>5.6491589561063552E-3</v>
      </c>
      <c r="V20" s="88">
        <f>IF(V$6-$B20&lt;0,"",EXP(-'PMS(calc_process)'!$F$50*(V$6-$B20)/12)*(1-EXP(-'PMS(calc_process)'!$F$50/12)))</f>
        <v>5.6163014564087742E-3</v>
      </c>
      <c r="W20" s="88">
        <f>IF(W$6-$B20&lt;0,"",EXP(-'PMS(calc_process)'!$F$50*(W$6-$B20)/12)*(1-EXP(-'PMS(calc_process)'!$F$50/12)))</f>
        <v>5.5836350675110081E-3</v>
      </c>
      <c r="X20" s="88">
        <f>IF(X$6-$B20&lt;0,"",EXP(-'PMS(calc_process)'!$F$50*(X$6-$B20)/12)*(1-EXP(-'PMS(calc_process)'!$F$50/12)))</f>
        <v>5.5511586778452813E-3</v>
      </c>
      <c r="Y20" s="88">
        <f>IF(Y$6-$B20&lt;0,"",EXP(-'PMS(calc_process)'!$F$50*(Y$6-$B20)/12)*(1-EXP(-'PMS(calc_process)'!$F$50/12)))</f>
        <v>5.5188711823090887E-3</v>
      </c>
      <c r="Z20" s="88">
        <f>IF(Z$6-$B20&lt;0,"",EXP(-'PMS(calc_process)'!$F$50*(Z$6-$B20)/12)*(1-EXP(-'PMS(calc_process)'!$F$50/12)))</f>
        <v>5.4867714822275935E-3</v>
      </c>
      <c r="AA20" s="88">
        <f>IF(AA$6-$B20&lt;0,"",EXP(-'PMS(calc_process)'!$F$50*(AA$6-$B20)/12)*(1-EXP(-'PMS(calc_process)'!$F$50/12)))</f>
        <v>5.4548584853162368E-3</v>
      </c>
      <c r="AB20" s="88">
        <f>IF(AB$6-$B20&lt;0,"",EXP(-'PMS(calc_process)'!$F$50*(AB$6-$B20)/12)*(1-EXP(-'PMS(calc_process)'!$F$50/12)))</f>
        <v>5.4231311056435723E-3</v>
      </c>
      <c r="AC20" s="88">
        <f>IF(AC$6-$B20&lt;0,"",EXP(-'PMS(calc_process)'!$F$50*(AC$6-$B20)/12)*(1-EXP(-'PMS(calc_process)'!$F$50/12)))</f>
        <v>5.3915882635943123E-3</v>
      </c>
      <c r="AD20" s="88">
        <f>IF(AD$6-$B20&lt;0,"",EXP(-'PMS(calc_process)'!$F$50*(AD$6-$B20)/12)*(1-EXP(-'PMS(calc_process)'!$F$50/12)))</f>
        <v>5.3602288858325946E-3</v>
      </c>
      <c r="AE20" s="88">
        <f>IF(AE$6-$B20&lt;0,"",EXP(-'PMS(calc_process)'!$F$50*(AE$6-$B20)/12)*(1-EXP(-'PMS(calc_process)'!$F$50/12)))</f>
        <v>5.3290519052654551E-3</v>
      </c>
      <c r="AF20" s="88">
        <f>IF(AF$6-$B20&lt;0,"",EXP(-'PMS(calc_process)'!$F$50*(AF$6-$B20)/12)*(1-EXP(-'PMS(calc_process)'!$F$50/12)))</f>
        <v>5.2980562610065209E-3</v>
      </c>
      <c r="AG20" s="88">
        <f>IF(AG$6-$B20&lt;0,"",EXP(-'PMS(calc_process)'!$F$50*(AG$6-$B20)/12)*(1-EXP(-'PMS(calc_process)'!$F$50/12)))</f>
        <v>5.2672408983399036E-3</v>
      </c>
      <c r="AH20" s="88">
        <f>IF(AH$6-$B20&lt;0,"",EXP(-'PMS(calc_process)'!$F$50*(AH$6-$B20)/12)*(1-EXP(-'PMS(calc_process)'!$F$50/12)))</f>
        <v>5.2366047686843173E-3</v>
      </c>
      <c r="AI20" s="88">
        <f>IF(AI$6-$B20&lt;0,"",EXP(-'PMS(calc_process)'!$F$50*(AI$6-$B20)/12)*(1-EXP(-'PMS(calc_process)'!$F$50/12)))</f>
        <v>5.2061468295573959E-3</v>
      </c>
      <c r="AJ20" s="88">
        <f>IF(AJ$6-$B20&lt;0,"",EXP(-'PMS(calc_process)'!$F$50*(AJ$6-$B20)/12)*(1-EXP(-'PMS(calc_process)'!$F$50/12)))</f>
        <v>5.1758660445402139E-3</v>
      </c>
      <c r="AK20" s="88">
        <f>IF(AK$6-$B20&lt;0,"",EXP(-'PMS(calc_process)'!$F$50*(AK$6-$B20)/12)*(1-EXP(-'PMS(calc_process)'!$F$50/12)))</f>
        <v>5.145761383242028E-3</v>
      </c>
      <c r="AL20" s="88">
        <f>IF(AL$6-$B20&lt;0,"",EXP(-'PMS(calc_process)'!$F$50*(AL$6-$B20)/12)*(1-EXP(-'PMS(calc_process)'!$F$50/12)))</f>
        <v>5.1158318212652073E-3</v>
      </c>
      <c r="AM20" s="88">
        <f>IF(AM$6-$B20&lt;0,"",EXP(-'PMS(calc_process)'!$F$50*(AM$6-$B20)/12)*(1-EXP(-'PMS(calc_process)'!$F$50/12)))</f>
        <v>5.0860763401703807E-3</v>
      </c>
      <c r="AN20" s="88">
        <f>IF(AN$6-$B20&lt;0,"",EXP(-'PMS(calc_process)'!$F$50*(AN$6-$B20)/12)*(1-EXP(-'PMS(calc_process)'!$F$50/12)))</f>
        <v>5.0564939274417783E-3</v>
      </c>
      <c r="AO20" s="88">
        <f>IF(AO$6-$B20&lt;0,"",EXP(-'PMS(calc_process)'!$F$50*(AO$6-$B20)/12)*(1-EXP(-'PMS(calc_process)'!$F$50/12)))</f>
        <v>5.0270835764527786E-3</v>
      </c>
      <c r="AP20" s="88">
        <f>IF(AP$6-$B20&lt;0,"",EXP(-'PMS(calc_process)'!$F$50*(AP$6-$B20)/12)*(1-EXP(-'PMS(calc_process)'!$F$50/12)))</f>
        <v>4.9978442864316575E-3</v>
      </c>
      <c r="AQ20" s="88">
        <f>IF(AQ$6-$B20&lt;0,"",EXP(-'PMS(calc_process)'!$F$50*(AQ$6-$B20)/12)*(1-EXP(-'PMS(calc_process)'!$F$50/12)))</f>
        <v>4.9687750624275301E-3</v>
      </c>
      <c r="AR20" s="88">
        <f>IF(AR$6-$B20&lt;0,"",EXP(-'PMS(calc_process)'!$F$50*(AR$6-$B20)/12)*(1-EXP(-'PMS(calc_process)'!$F$50/12)))</f>
        <v>4.9398749152764947E-3</v>
      </c>
      <c r="AS20" s="88">
        <f>IF(AS$6-$B20&lt;0,"",EXP(-'PMS(calc_process)'!$F$50*(AS$6-$B20)/12)*(1-EXP(-'PMS(calc_process)'!$F$50/12)))</f>
        <v>4.9111428615679804E-3</v>
      </c>
      <c r="AT20" s="88">
        <f>IF(AT$6-$B20&lt;0,"",EXP(-'PMS(calc_process)'!$F$50*(AT$6-$B20)/12)*(1-EXP(-'PMS(calc_process)'!$F$50/12)))</f>
        <v>4.8825779236112751E-3</v>
      </c>
      <c r="AU20" s="88">
        <f>IF(AU$6-$B20&lt;0,"",EXP(-'PMS(calc_process)'!$F$50*(AU$6-$B20)/12)*(1-EXP(-'PMS(calc_process)'!$F$50/12)))</f>
        <v>4.8541791294022616E-3</v>
      </c>
      <c r="AV20" s="88">
        <f>IF(AV$6-$B20&lt;0,"",EXP(-'PMS(calc_process)'!$F$50*(AV$6-$B20)/12)*(1-EXP(-'PMS(calc_process)'!$F$50/12)))</f>
        <v>4.8259455125903416E-3</v>
      </c>
      <c r="AW20" s="88">
        <f>IF(AW$6-$B20&lt;0,"",EXP(-'PMS(calc_process)'!$F$50*(AW$6-$B20)/12)*(1-EXP(-'PMS(calc_process)'!$F$50/12)))</f>
        <v>4.7978761124455507E-3</v>
      </c>
      <c r="AX20" s="88">
        <f>IF(AX$6-$B20&lt;0,"",EXP(-'PMS(calc_process)'!$F$50*(AX$6-$B20)/12)*(1-EXP(-'PMS(calc_process)'!$F$50/12)))</f>
        <v>4.7699699738258704E-3</v>
      </c>
    </row>
    <row r="21" spans="1:50">
      <c r="A21" s="27"/>
      <c r="B21" s="85">
        <v>15</v>
      </c>
      <c r="C21" s="88" t="str">
        <f>IF(C$6-$B21&lt;0,"",EXP(-'PMS(calc_process)'!$F$50*(C$6-$B21)/12)*(1-EXP(-'PMS(calc_process)'!$F$50/12)))</f>
        <v/>
      </c>
      <c r="D21" s="88" t="str">
        <f>IF(D$6-$B21&lt;0,"",EXP(-'PMS(calc_process)'!$F$50*(D$6-$B21)/12)*(1-EXP(-'PMS(calc_process)'!$F$50/12)))</f>
        <v/>
      </c>
      <c r="E21" s="88" t="str">
        <f>IF(E$6-$B21&lt;0,"",EXP(-'PMS(calc_process)'!$F$50*(E$6-$B21)/12)*(1-EXP(-'PMS(calc_process)'!$F$50/12)))</f>
        <v/>
      </c>
      <c r="F21" s="88" t="str">
        <f>IF(F$6-$B21&lt;0,"",EXP(-'PMS(calc_process)'!$F$50*(F$6-$B21)/12)*(1-EXP(-'PMS(calc_process)'!$F$50/12)))</f>
        <v/>
      </c>
      <c r="G21" s="88" t="str">
        <f>IF(G$6-$B21&lt;0,"",EXP(-'PMS(calc_process)'!$F$50*(G$6-$B21)/12)*(1-EXP(-'PMS(calc_process)'!$F$50/12)))</f>
        <v/>
      </c>
      <c r="H21" s="88" t="str">
        <f>IF(H$6-$B21&lt;0,"",EXP(-'PMS(calc_process)'!$F$50*(H$6-$B21)/12)*(1-EXP(-'PMS(calc_process)'!$F$50/12)))</f>
        <v/>
      </c>
      <c r="I21" s="88" t="str">
        <f>IF(I$6-$B21&lt;0,"",EXP(-'PMS(calc_process)'!$F$50*(I$6-$B21)/12)*(1-EXP(-'PMS(calc_process)'!$F$50/12)))</f>
        <v/>
      </c>
      <c r="J21" s="88" t="str">
        <f>IF(J$6-$B21&lt;0,"",EXP(-'PMS(calc_process)'!$F$50*(J$6-$B21)/12)*(1-EXP(-'PMS(calc_process)'!$F$50/12)))</f>
        <v/>
      </c>
      <c r="K21" s="88" t="str">
        <f>IF(K$6-$B21&lt;0,"",EXP(-'PMS(calc_process)'!$F$50*(K$6-$B21)/12)*(1-EXP(-'PMS(calc_process)'!$F$50/12)))</f>
        <v/>
      </c>
      <c r="L21" s="88" t="str">
        <f>IF(L$6-$B21&lt;0,"",EXP(-'PMS(calc_process)'!$F$50*(L$6-$B21)/12)*(1-EXP(-'PMS(calc_process)'!$F$50/12)))</f>
        <v/>
      </c>
      <c r="M21" s="88" t="str">
        <f>IF(M$6-$B21&lt;0,"",EXP(-'PMS(calc_process)'!$F$50*(M$6-$B21)/12)*(1-EXP(-'PMS(calc_process)'!$F$50/12)))</f>
        <v/>
      </c>
      <c r="N21" s="88" t="str">
        <f>IF(N$6-$B21&lt;0,"",EXP(-'PMS(calc_process)'!$F$50*(N$6-$B21)/12)*(1-EXP(-'PMS(calc_process)'!$F$50/12)))</f>
        <v/>
      </c>
      <c r="O21" s="88" t="str">
        <f>IF(O$6-$B21&lt;0,"",EXP(-'PMS(calc_process)'!$F$50*(O$6-$B21)/12)*(1-EXP(-'PMS(calc_process)'!$F$50/12)))</f>
        <v/>
      </c>
      <c r="P21" s="88" t="str">
        <f>IF(P$6-$B21&lt;0,"",EXP(-'PMS(calc_process)'!$F$50*(P$6-$B21)/12)*(1-EXP(-'PMS(calc_process)'!$F$50/12)))</f>
        <v/>
      </c>
      <c r="Q21" s="88">
        <f>IF(Q$6-$B21&lt;0,"",EXP(-'PMS(calc_process)'!$F$50*(Q$6-$B21)/12)*(1-EXP(-'PMS(calc_process)'!$F$50/12)))</f>
        <v>5.8163524788169552E-3</v>
      </c>
      <c r="R21" s="88">
        <f>IF(R$6-$B21&lt;0,"",EXP(-'PMS(calc_process)'!$F$50*(R$6-$B21)/12)*(1-EXP(-'PMS(calc_process)'!$F$50/12)))</f>
        <v>5.7825225226591148E-3</v>
      </c>
      <c r="S21" s="88">
        <f>IF(S$6-$B21&lt;0,"",EXP(-'PMS(calc_process)'!$F$50*(S$6-$B21)/12)*(1-EXP(-'PMS(calc_process)'!$F$50/12)))</f>
        <v>5.7488893334506309E-3</v>
      </c>
      <c r="T21" s="88">
        <f>IF(T$6-$B21&lt;0,"",EXP(-'PMS(calc_process)'!$F$50*(T$6-$B21)/12)*(1-EXP(-'PMS(calc_process)'!$F$50/12)))</f>
        <v>5.7154517667255709E-3</v>
      </c>
      <c r="U21" s="88">
        <f>IF(U$6-$B21&lt;0,"",EXP(-'PMS(calc_process)'!$F$50*(U$6-$B21)/12)*(1-EXP(-'PMS(calc_process)'!$F$50/12)))</f>
        <v>5.6822086846746184E-3</v>
      </c>
      <c r="V21" s="88">
        <f>IF(V$6-$B21&lt;0,"",EXP(-'PMS(calc_process)'!$F$50*(V$6-$B21)/12)*(1-EXP(-'PMS(calc_process)'!$F$50/12)))</f>
        <v>5.6491589561063552E-3</v>
      </c>
      <c r="W21" s="88">
        <f>IF(W$6-$B21&lt;0,"",EXP(-'PMS(calc_process)'!$F$50*(W$6-$B21)/12)*(1-EXP(-'PMS(calc_process)'!$F$50/12)))</f>
        <v>5.6163014564087742E-3</v>
      </c>
      <c r="X21" s="88">
        <f>IF(X$6-$B21&lt;0,"",EXP(-'PMS(calc_process)'!$F$50*(X$6-$B21)/12)*(1-EXP(-'PMS(calc_process)'!$F$50/12)))</f>
        <v>5.5836350675110081E-3</v>
      </c>
      <c r="Y21" s="88">
        <f>IF(Y$6-$B21&lt;0,"",EXP(-'PMS(calc_process)'!$F$50*(Y$6-$B21)/12)*(1-EXP(-'PMS(calc_process)'!$F$50/12)))</f>
        <v>5.5511586778452813E-3</v>
      </c>
      <c r="Z21" s="88">
        <f>IF(Z$6-$B21&lt;0,"",EXP(-'PMS(calc_process)'!$F$50*(Z$6-$B21)/12)*(1-EXP(-'PMS(calc_process)'!$F$50/12)))</f>
        <v>5.5188711823090887E-3</v>
      </c>
      <c r="AA21" s="88">
        <f>IF(AA$6-$B21&lt;0,"",EXP(-'PMS(calc_process)'!$F$50*(AA$6-$B21)/12)*(1-EXP(-'PMS(calc_process)'!$F$50/12)))</f>
        <v>5.4867714822275935E-3</v>
      </c>
      <c r="AB21" s="88">
        <f>IF(AB$6-$B21&lt;0,"",EXP(-'PMS(calc_process)'!$F$50*(AB$6-$B21)/12)*(1-EXP(-'PMS(calc_process)'!$F$50/12)))</f>
        <v>5.4548584853162368E-3</v>
      </c>
      <c r="AC21" s="88">
        <f>IF(AC$6-$B21&lt;0,"",EXP(-'PMS(calc_process)'!$F$50*(AC$6-$B21)/12)*(1-EXP(-'PMS(calc_process)'!$F$50/12)))</f>
        <v>5.4231311056435723E-3</v>
      </c>
      <c r="AD21" s="88">
        <f>IF(AD$6-$B21&lt;0,"",EXP(-'PMS(calc_process)'!$F$50*(AD$6-$B21)/12)*(1-EXP(-'PMS(calc_process)'!$F$50/12)))</f>
        <v>5.3915882635943123E-3</v>
      </c>
      <c r="AE21" s="88">
        <f>IF(AE$6-$B21&lt;0,"",EXP(-'PMS(calc_process)'!$F$50*(AE$6-$B21)/12)*(1-EXP(-'PMS(calc_process)'!$F$50/12)))</f>
        <v>5.3602288858325946E-3</v>
      </c>
      <c r="AF21" s="88">
        <f>IF(AF$6-$B21&lt;0,"",EXP(-'PMS(calc_process)'!$F$50*(AF$6-$B21)/12)*(1-EXP(-'PMS(calc_process)'!$F$50/12)))</f>
        <v>5.3290519052654551E-3</v>
      </c>
      <c r="AG21" s="88">
        <f>IF(AG$6-$B21&lt;0,"",EXP(-'PMS(calc_process)'!$F$50*(AG$6-$B21)/12)*(1-EXP(-'PMS(calc_process)'!$F$50/12)))</f>
        <v>5.2980562610065209E-3</v>
      </c>
      <c r="AH21" s="88">
        <f>IF(AH$6-$B21&lt;0,"",EXP(-'PMS(calc_process)'!$F$50*(AH$6-$B21)/12)*(1-EXP(-'PMS(calc_process)'!$F$50/12)))</f>
        <v>5.2672408983399036E-3</v>
      </c>
      <c r="AI21" s="88">
        <f>IF(AI$6-$B21&lt;0,"",EXP(-'PMS(calc_process)'!$F$50*(AI$6-$B21)/12)*(1-EXP(-'PMS(calc_process)'!$F$50/12)))</f>
        <v>5.2366047686843173E-3</v>
      </c>
      <c r="AJ21" s="88">
        <f>IF(AJ$6-$B21&lt;0,"",EXP(-'PMS(calc_process)'!$F$50*(AJ$6-$B21)/12)*(1-EXP(-'PMS(calc_process)'!$F$50/12)))</f>
        <v>5.2061468295573959E-3</v>
      </c>
      <c r="AK21" s="88">
        <f>IF(AK$6-$B21&lt;0,"",EXP(-'PMS(calc_process)'!$F$50*(AK$6-$B21)/12)*(1-EXP(-'PMS(calc_process)'!$F$50/12)))</f>
        <v>5.1758660445402139E-3</v>
      </c>
      <c r="AL21" s="88">
        <f>IF(AL$6-$B21&lt;0,"",EXP(-'PMS(calc_process)'!$F$50*(AL$6-$B21)/12)*(1-EXP(-'PMS(calc_process)'!$F$50/12)))</f>
        <v>5.145761383242028E-3</v>
      </c>
      <c r="AM21" s="88">
        <f>IF(AM$6-$B21&lt;0,"",EXP(-'PMS(calc_process)'!$F$50*(AM$6-$B21)/12)*(1-EXP(-'PMS(calc_process)'!$F$50/12)))</f>
        <v>5.1158318212652073E-3</v>
      </c>
      <c r="AN21" s="88">
        <f>IF(AN$6-$B21&lt;0,"",EXP(-'PMS(calc_process)'!$F$50*(AN$6-$B21)/12)*(1-EXP(-'PMS(calc_process)'!$F$50/12)))</f>
        <v>5.0860763401703807E-3</v>
      </c>
      <c r="AO21" s="88">
        <f>IF(AO$6-$B21&lt;0,"",EXP(-'PMS(calc_process)'!$F$50*(AO$6-$B21)/12)*(1-EXP(-'PMS(calc_process)'!$F$50/12)))</f>
        <v>5.0564939274417783E-3</v>
      </c>
      <c r="AP21" s="88">
        <f>IF(AP$6-$B21&lt;0,"",EXP(-'PMS(calc_process)'!$F$50*(AP$6-$B21)/12)*(1-EXP(-'PMS(calc_process)'!$F$50/12)))</f>
        <v>5.0270835764527786E-3</v>
      </c>
      <c r="AQ21" s="88">
        <f>IF(AQ$6-$B21&lt;0,"",EXP(-'PMS(calc_process)'!$F$50*(AQ$6-$B21)/12)*(1-EXP(-'PMS(calc_process)'!$F$50/12)))</f>
        <v>4.9978442864316575E-3</v>
      </c>
      <c r="AR21" s="88">
        <f>IF(AR$6-$B21&lt;0,"",EXP(-'PMS(calc_process)'!$F$50*(AR$6-$B21)/12)*(1-EXP(-'PMS(calc_process)'!$F$50/12)))</f>
        <v>4.9687750624275301E-3</v>
      </c>
      <c r="AS21" s="88">
        <f>IF(AS$6-$B21&lt;0,"",EXP(-'PMS(calc_process)'!$F$50*(AS$6-$B21)/12)*(1-EXP(-'PMS(calc_process)'!$F$50/12)))</f>
        <v>4.9398749152764947E-3</v>
      </c>
      <c r="AT21" s="88">
        <f>IF(AT$6-$B21&lt;0,"",EXP(-'PMS(calc_process)'!$F$50*(AT$6-$B21)/12)*(1-EXP(-'PMS(calc_process)'!$F$50/12)))</f>
        <v>4.9111428615679804E-3</v>
      </c>
      <c r="AU21" s="88">
        <f>IF(AU$6-$B21&lt;0,"",EXP(-'PMS(calc_process)'!$F$50*(AU$6-$B21)/12)*(1-EXP(-'PMS(calc_process)'!$F$50/12)))</f>
        <v>4.8825779236112751E-3</v>
      </c>
      <c r="AV21" s="88">
        <f>IF(AV$6-$B21&lt;0,"",EXP(-'PMS(calc_process)'!$F$50*(AV$6-$B21)/12)*(1-EXP(-'PMS(calc_process)'!$F$50/12)))</f>
        <v>4.8541791294022616E-3</v>
      </c>
      <c r="AW21" s="88">
        <f>IF(AW$6-$B21&lt;0,"",EXP(-'PMS(calc_process)'!$F$50*(AW$6-$B21)/12)*(1-EXP(-'PMS(calc_process)'!$F$50/12)))</f>
        <v>4.8259455125903416E-3</v>
      </c>
      <c r="AX21" s="88">
        <f>IF(AX$6-$B21&lt;0,"",EXP(-'PMS(calc_process)'!$F$50*(AX$6-$B21)/12)*(1-EXP(-'PMS(calc_process)'!$F$50/12)))</f>
        <v>4.7978761124455507E-3</v>
      </c>
    </row>
    <row r="22" spans="1:50">
      <c r="A22" s="27"/>
      <c r="B22" s="85">
        <v>16</v>
      </c>
      <c r="C22" s="88" t="str">
        <f>IF(C$6-$B22&lt;0,"",EXP(-'PMS(calc_process)'!$F$50*(C$6-$B22)/12)*(1-EXP(-'PMS(calc_process)'!$F$50/12)))</f>
        <v/>
      </c>
      <c r="D22" s="88" t="str">
        <f>IF(D$6-$B22&lt;0,"",EXP(-'PMS(calc_process)'!$F$50*(D$6-$B22)/12)*(1-EXP(-'PMS(calc_process)'!$F$50/12)))</f>
        <v/>
      </c>
      <c r="E22" s="88" t="str">
        <f>IF(E$6-$B22&lt;0,"",EXP(-'PMS(calc_process)'!$F$50*(E$6-$B22)/12)*(1-EXP(-'PMS(calc_process)'!$F$50/12)))</f>
        <v/>
      </c>
      <c r="F22" s="88" t="str">
        <f>IF(F$6-$B22&lt;0,"",EXP(-'PMS(calc_process)'!$F$50*(F$6-$B22)/12)*(1-EXP(-'PMS(calc_process)'!$F$50/12)))</f>
        <v/>
      </c>
      <c r="G22" s="88" t="str">
        <f>IF(G$6-$B22&lt;0,"",EXP(-'PMS(calc_process)'!$F$50*(G$6-$B22)/12)*(1-EXP(-'PMS(calc_process)'!$F$50/12)))</f>
        <v/>
      </c>
      <c r="H22" s="88" t="str">
        <f>IF(H$6-$B22&lt;0,"",EXP(-'PMS(calc_process)'!$F$50*(H$6-$B22)/12)*(1-EXP(-'PMS(calc_process)'!$F$50/12)))</f>
        <v/>
      </c>
      <c r="I22" s="88" t="str">
        <f>IF(I$6-$B22&lt;0,"",EXP(-'PMS(calc_process)'!$F$50*(I$6-$B22)/12)*(1-EXP(-'PMS(calc_process)'!$F$50/12)))</f>
        <v/>
      </c>
      <c r="J22" s="88" t="str">
        <f>IF(J$6-$B22&lt;0,"",EXP(-'PMS(calc_process)'!$F$50*(J$6-$B22)/12)*(1-EXP(-'PMS(calc_process)'!$F$50/12)))</f>
        <v/>
      </c>
      <c r="K22" s="88" t="str">
        <f>IF(K$6-$B22&lt;0,"",EXP(-'PMS(calc_process)'!$F$50*(K$6-$B22)/12)*(1-EXP(-'PMS(calc_process)'!$F$50/12)))</f>
        <v/>
      </c>
      <c r="L22" s="88" t="str">
        <f>IF(L$6-$B22&lt;0,"",EXP(-'PMS(calc_process)'!$F$50*(L$6-$B22)/12)*(1-EXP(-'PMS(calc_process)'!$F$50/12)))</f>
        <v/>
      </c>
      <c r="M22" s="88" t="str">
        <f>IF(M$6-$B22&lt;0,"",EXP(-'PMS(calc_process)'!$F$50*(M$6-$B22)/12)*(1-EXP(-'PMS(calc_process)'!$F$50/12)))</f>
        <v/>
      </c>
      <c r="N22" s="88" t="str">
        <f>IF(N$6-$B22&lt;0,"",EXP(-'PMS(calc_process)'!$F$50*(N$6-$B22)/12)*(1-EXP(-'PMS(calc_process)'!$F$50/12)))</f>
        <v/>
      </c>
      <c r="O22" s="88" t="str">
        <f>IF(O$6-$B22&lt;0,"",EXP(-'PMS(calc_process)'!$F$50*(O$6-$B22)/12)*(1-EXP(-'PMS(calc_process)'!$F$50/12)))</f>
        <v/>
      </c>
      <c r="P22" s="88" t="str">
        <f>IF(P$6-$B22&lt;0,"",EXP(-'PMS(calc_process)'!$F$50*(P$6-$B22)/12)*(1-EXP(-'PMS(calc_process)'!$F$50/12)))</f>
        <v/>
      </c>
      <c r="Q22" s="88" t="str">
        <f>IF(Q$6-$B22&lt;0,"",EXP(-'PMS(calc_process)'!$F$50*(Q$6-$B22)/12)*(1-EXP(-'PMS(calc_process)'!$F$50/12)))</f>
        <v/>
      </c>
      <c r="R22" s="88">
        <f>IF(R$6-$B22&lt;0,"",EXP(-'PMS(calc_process)'!$F$50*(R$6-$B22)/12)*(1-EXP(-'PMS(calc_process)'!$F$50/12)))</f>
        <v>5.8163524788169552E-3</v>
      </c>
      <c r="S22" s="88">
        <f>IF(S$6-$B22&lt;0,"",EXP(-'PMS(calc_process)'!$F$50*(S$6-$B22)/12)*(1-EXP(-'PMS(calc_process)'!$F$50/12)))</f>
        <v>5.7825225226591148E-3</v>
      </c>
      <c r="T22" s="88">
        <f>IF(T$6-$B22&lt;0,"",EXP(-'PMS(calc_process)'!$F$50*(T$6-$B22)/12)*(1-EXP(-'PMS(calc_process)'!$F$50/12)))</f>
        <v>5.7488893334506309E-3</v>
      </c>
      <c r="U22" s="88">
        <f>IF(U$6-$B22&lt;0,"",EXP(-'PMS(calc_process)'!$F$50*(U$6-$B22)/12)*(1-EXP(-'PMS(calc_process)'!$F$50/12)))</f>
        <v>5.7154517667255709E-3</v>
      </c>
      <c r="V22" s="88">
        <f>IF(V$6-$B22&lt;0,"",EXP(-'PMS(calc_process)'!$F$50*(V$6-$B22)/12)*(1-EXP(-'PMS(calc_process)'!$F$50/12)))</f>
        <v>5.6822086846746184E-3</v>
      </c>
      <c r="W22" s="88">
        <f>IF(W$6-$B22&lt;0,"",EXP(-'PMS(calc_process)'!$F$50*(W$6-$B22)/12)*(1-EXP(-'PMS(calc_process)'!$F$50/12)))</f>
        <v>5.6491589561063552E-3</v>
      </c>
      <c r="X22" s="88">
        <f>IF(X$6-$B22&lt;0,"",EXP(-'PMS(calc_process)'!$F$50*(X$6-$B22)/12)*(1-EXP(-'PMS(calc_process)'!$F$50/12)))</f>
        <v>5.6163014564087742E-3</v>
      </c>
      <c r="Y22" s="88">
        <f>IF(Y$6-$B22&lt;0,"",EXP(-'PMS(calc_process)'!$F$50*(Y$6-$B22)/12)*(1-EXP(-'PMS(calc_process)'!$F$50/12)))</f>
        <v>5.5836350675110081E-3</v>
      </c>
      <c r="Z22" s="88">
        <f>IF(Z$6-$B22&lt;0,"",EXP(-'PMS(calc_process)'!$F$50*(Z$6-$B22)/12)*(1-EXP(-'PMS(calc_process)'!$F$50/12)))</f>
        <v>5.5511586778452813E-3</v>
      </c>
      <c r="AA22" s="88">
        <f>IF(AA$6-$B22&lt;0,"",EXP(-'PMS(calc_process)'!$F$50*(AA$6-$B22)/12)*(1-EXP(-'PMS(calc_process)'!$F$50/12)))</f>
        <v>5.5188711823090887E-3</v>
      </c>
      <c r="AB22" s="88">
        <f>IF(AB$6-$B22&lt;0,"",EXP(-'PMS(calc_process)'!$F$50*(AB$6-$B22)/12)*(1-EXP(-'PMS(calc_process)'!$F$50/12)))</f>
        <v>5.4867714822275935E-3</v>
      </c>
      <c r="AC22" s="88">
        <f>IF(AC$6-$B22&lt;0,"",EXP(-'PMS(calc_process)'!$F$50*(AC$6-$B22)/12)*(1-EXP(-'PMS(calc_process)'!$F$50/12)))</f>
        <v>5.4548584853162368E-3</v>
      </c>
      <c r="AD22" s="88">
        <f>IF(AD$6-$B22&lt;0,"",EXP(-'PMS(calc_process)'!$F$50*(AD$6-$B22)/12)*(1-EXP(-'PMS(calc_process)'!$F$50/12)))</f>
        <v>5.4231311056435723E-3</v>
      </c>
      <c r="AE22" s="88">
        <f>IF(AE$6-$B22&lt;0,"",EXP(-'PMS(calc_process)'!$F$50*(AE$6-$B22)/12)*(1-EXP(-'PMS(calc_process)'!$F$50/12)))</f>
        <v>5.3915882635943123E-3</v>
      </c>
      <c r="AF22" s="88">
        <f>IF(AF$6-$B22&lt;0,"",EXP(-'PMS(calc_process)'!$F$50*(AF$6-$B22)/12)*(1-EXP(-'PMS(calc_process)'!$F$50/12)))</f>
        <v>5.3602288858325946E-3</v>
      </c>
      <c r="AG22" s="88">
        <f>IF(AG$6-$B22&lt;0,"",EXP(-'PMS(calc_process)'!$F$50*(AG$6-$B22)/12)*(1-EXP(-'PMS(calc_process)'!$F$50/12)))</f>
        <v>5.3290519052654551E-3</v>
      </c>
      <c r="AH22" s="88">
        <f>IF(AH$6-$B22&lt;0,"",EXP(-'PMS(calc_process)'!$F$50*(AH$6-$B22)/12)*(1-EXP(-'PMS(calc_process)'!$F$50/12)))</f>
        <v>5.2980562610065209E-3</v>
      </c>
      <c r="AI22" s="88">
        <f>IF(AI$6-$B22&lt;0,"",EXP(-'PMS(calc_process)'!$F$50*(AI$6-$B22)/12)*(1-EXP(-'PMS(calc_process)'!$F$50/12)))</f>
        <v>5.2672408983399036E-3</v>
      </c>
      <c r="AJ22" s="88">
        <f>IF(AJ$6-$B22&lt;0,"",EXP(-'PMS(calc_process)'!$F$50*(AJ$6-$B22)/12)*(1-EXP(-'PMS(calc_process)'!$F$50/12)))</f>
        <v>5.2366047686843173E-3</v>
      </c>
      <c r="AK22" s="88">
        <f>IF(AK$6-$B22&lt;0,"",EXP(-'PMS(calc_process)'!$F$50*(AK$6-$B22)/12)*(1-EXP(-'PMS(calc_process)'!$F$50/12)))</f>
        <v>5.2061468295573959E-3</v>
      </c>
      <c r="AL22" s="88">
        <f>IF(AL$6-$B22&lt;0,"",EXP(-'PMS(calc_process)'!$F$50*(AL$6-$B22)/12)*(1-EXP(-'PMS(calc_process)'!$F$50/12)))</f>
        <v>5.1758660445402139E-3</v>
      </c>
      <c r="AM22" s="88">
        <f>IF(AM$6-$B22&lt;0,"",EXP(-'PMS(calc_process)'!$F$50*(AM$6-$B22)/12)*(1-EXP(-'PMS(calc_process)'!$F$50/12)))</f>
        <v>5.145761383242028E-3</v>
      </c>
      <c r="AN22" s="88">
        <f>IF(AN$6-$B22&lt;0,"",EXP(-'PMS(calc_process)'!$F$50*(AN$6-$B22)/12)*(1-EXP(-'PMS(calc_process)'!$F$50/12)))</f>
        <v>5.1158318212652073E-3</v>
      </c>
      <c r="AO22" s="88">
        <f>IF(AO$6-$B22&lt;0,"",EXP(-'PMS(calc_process)'!$F$50*(AO$6-$B22)/12)*(1-EXP(-'PMS(calc_process)'!$F$50/12)))</f>
        <v>5.0860763401703807E-3</v>
      </c>
      <c r="AP22" s="88">
        <f>IF(AP$6-$B22&lt;0,"",EXP(-'PMS(calc_process)'!$F$50*(AP$6-$B22)/12)*(1-EXP(-'PMS(calc_process)'!$F$50/12)))</f>
        <v>5.0564939274417783E-3</v>
      </c>
      <c r="AQ22" s="88">
        <f>IF(AQ$6-$B22&lt;0,"",EXP(-'PMS(calc_process)'!$F$50*(AQ$6-$B22)/12)*(1-EXP(-'PMS(calc_process)'!$F$50/12)))</f>
        <v>5.0270835764527786E-3</v>
      </c>
      <c r="AR22" s="88">
        <f>IF(AR$6-$B22&lt;0,"",EXP(-'PMS(calc_process)'!$F$50*(AR$6-$B22)/12)*(1-EXP(-'PMS(calc_process)'!$F$50/12)))</f>
        <v>4.9978442864316575E-3</v>
      </c>
      <c r="AS22" s="88">
        <f>IF(AS$6-$B22&lt;0,"",EXP(-'PMS(calc_process)'!$F$50*(AS$6-$B22)/12)*(1-EXP(-'PMS(calc_process)'!$F$50/12)))</f>
        <v>4.9687750624275301E-3</v>
      </c>
      <c r="AT22" s="88">
        <f>IF(AT$6-$B22&lt;0,"",EXP(-'PMS(calc_process)'!$F$50*(AT$6-$B22)/12)*(1-EXP(-'PMS(calc_process)'!$F$50/12)))</f>
        <v>4.9398749152764947E-3</v>
      </c>
      <c r="AU22" s="88">
        <f>IF(AU$6-$B22&lt;0,"",EXP(-'PMS(calc_process)'!$F$50*(AU$6-$B22)/12)*(1-EXP(-'PMS(calc_process)'!$F$50/12)))</f>
        <v>4.9111428615679804E-3</v>
      </c>
      <c r="AV22" s="88">
        <f>IF(AV$6-$B22&lt;0,"",EXP(-'PMS(calc_process)'!$F$50*(AV$6-$B22)/12)*(1-EXP(-'PMS(calc_process)'!$F$50/12)))</f>
        <v>4.8825779236112751E-3</v>
      </c>
      <c r="AW22" s="88">
        <f>IF(AW$6-$B22&lt;0,"",EXP(-'PMS(calc_process)'!$F$50*(AW$6-$B22)/12)*(1-EXP(-'PMS(calc_process)'!$F$50/12)))</f>
        <v>4.8541791294022616E-3</v>
      </c>
      <c r="AX22" s="88">
        <f>IF(AX$6-$B22&lt;0,"",EXP(-'PMS(calc_process)'!$F$50*(AX$6-$B22)/12)*(1-EXP(-'PMS(calc_process)'!$F$50/12)))</f>
        <v>4.8259455125903416E-3</v>
      </c>
    </row>
    <row r="23" spans="1:50">
      <c r="A23" s="27"/>
      <c r="B23" s="85">
        <v>17</v>
      </c>
      <c r="C23" s="88" t="str">
        <f>IF(C$6-$B23&lt;0,"",EXP(-'PMS(calc_process)'!$F$50*(C$6-$B23)/12)*(1-EXP(-'PMS(calc_process)'!$F$50/12)))</f>
        <v/>
      </c>
      <c r="D23" s="88" t="str">
        <f>IF(D$6-$B23&lt;0,"",EXP(-'PMS(calc_process)'!$F$50*(D$6-$B23)/12)*(1-EXP(-'PMS(calc_process)'!$F$50/12)))</f>
        <v/>
      </c>
      <c r="E23" s="88" t="str">
        <f>IF(E$6-$B23&lt;0,"",EXP(-'PMS(calc_process)'!$F$50*(E$6-$B23)/12)*(1-EXP(-'PMS(calc_process)'!$F$50/12)))</f>
        <v/>
      </c>
      <c r="F23" s="88" t="str">
        <f>IF(F$6-$B23&lt;0,"",EXP(-'PMS(calc_process)'!$F$50*(F$6-$B23)/12)*(1-EXP(-'PMS(calc_process)'!$F$50/12)))</f>
        <v/>
      </c>
      <c r="G23" s="88" t="str">
        <f>IF(G$6-$B23&lt;0,"",EXP(-'PMS(calc_process)'!$F$50*(G$6-$B23)/12)*(1-EXP(-'PMS(calc_process)'!$F$50/12)))</f>
        <v/>
      </c>
      <c r="H23" s="88" t="str">
        <f>IF(H$6-$B23&lt;0,"",EXP(-'PMS(calc_process)'!$F$50*(H$6-$B23)/12)*(1-EXP(-'PMS(calc_process)'!$F$50/12)))</f>
        <v/>
      </c>
      <c r="I23" s="88" t="str">
        <f>IF(I$6-$B23&lt;0,"",EXP(-'PMS(calc_process)'!$F$50*(I$6-$B23)/12)*(1-EXP(-'PMS(calc_process)'!$F$50/12)))</f>
        <v/>
      </c>
      <c r="J23" s="88" t="str">
        <f>IF(J$6-$B23&lt;0,"",EXP(-'PMS(calc_process)'!$F$50*(J$6-$B23)/12)*(1-EXP(-'PMS(calc_process)'!$F$50/12)))</f>
        <v/>
      </c>
      <c r="K23" s="88" t="str">
        <f>IF(K$6-$B23&lt;0,"",EXP(-'PMS(calc_process)'!$F$50*(K$6-$B23)/12)*(1-EXP(-'PMS(calc_process)'!$F$50/12)))</f>
        <v/>
      </c>
      <c r="L23" s="88" t="str">
        <f>IF(L$6-$B23&lt;0,"",EXP(-'PMS(calc_process)'!$F$50*(L$6-$B23)/12)*(1-EXP(-'PMS(calc_process)'!$F$50/12)))</f>
        <v/>
      </c>
      <c r="M23" s="88" t="str">
        <f>IF(M$6-$B23&lt;0,"",EXP(-'PMS(calc_process)'!$F$50*(M$6-$B23)/12)*(1-EXP(-'PMS(calc_process)'!$F$50/12)))</f>
        <v/>
      </c>
      <c r="N23" s="88" t="str">
        <f>IF(N$6-$B23&lt;0,"",EXP(-'PMS(calc_process)'!$F$50*(N$6-$B23)/12)*(1-EXP(-'PMS(calc_process)'!$F$50/12)))</f>
        <v/>
      </c>
      <c r="O23" s="88" t="str">
        <f>IF(O$6-$B23&lt;0,"",EXP(-'PMS(calc_process)'!$F$50*(O$6-$B23)/12)*(1-EXP(-'PMS(calc_process)'!$F$50/12)))</f>
        <v/>
      </c>
      <c r="P23" s="88" t="str">
        <f>IF(P$6-$B23&lt;0,"",EXP(-'PMS(calc_process)'!$F$50*(P$6-$B23)/12)*(1-EXP(-'PMS(calc_process)'!$F$50/12)))</f>
        <v/>
      </c>
      <c r="Q23" s="88" t="str">
        <f>IF(Q$6-$B23&lt;0,"",EXP(-'PMS(calc_process)'!$F$50*(Q$6-$B23)/12)*(1-EXP(-'PMS(calc_process)'!$F$50/12)))</f>
        <v/>
      </c>
      <c r="R23" s="88" t="str">
        <f>IF(R$6-$B23&lt;0,"",EXP(-'PMS(calc_process)'!$F$50*(R$6-$B23)/12)*(1-EXP(-'PMS(calc_process)'!$F$50/12)))</f>
        <v/>
      </c>
      <c r="S23" s="88">
        <f>IF(S$6-$B23&lt;0,"",EXP(-'PMS(calc_process)'!$F$50*(S$6-$B23)/12)*(1-EXP(-'PMS(calc_process)'!$F$50/12)))</f>
        <v>5.8163524788169552E-3</v>
      </c>
      <c r="T23" s="88">
        <f>IF(T$6-$B23&lt;0,"",EXP(-'PMS(calc_process)'!$F$50*(T$6-$B23)/12)*(1-EXP(-'PMS(calc_process)'!$F$50/12)))</f>
        <v>5.7825225226591148E-3</v>
      </c>
      <c r="U23" s="88">
        <f>IF(U$6-$B23&lt;0,"",EXP(-'PMS(calc_process)'!$F$50*(U$6-$B23)/12)*(1-EXP(-'PMS(calc_process)'!$F$50/12)))</f>
        <v>5.7488893334506309E-3</v>
      </c>
      <c r="V23" s="88">
        <f>IF(V$6-$B23&lt;0,"",EXP(-'PMS(calc_process)'!$F$50*(V$6-$B23)/12)*(1-EXP(-'PMS(calc_process)'!$F$50/12)))</f>
        <v>5.7154517667255709E-3</v>
      </c>
      <c r="W23" s="88">
        <f>IF(W$6-$B23&lt;0,"",EXP(-'PMS(calc_process)'!$F$50*(W$6-$B23)/12)*(1-EXP(-'PMS(calc_process)'!$F$50/12)))</f>
        <v>5.6822086846746184E-3</v>
      </c>
      <c r="X23" s="88">
        <f>IF(X$6-$B23&lt;0,"",EXP(-'PMS(calc_process)'!$F$50*(X$6-$B23)/12)*(1-EXP(-'PMS(calc_process)'!$F$50/12)))</f>
        <v>5.6491589561063552E-3</v>
      </c>
      <c r="Y23" s="88">
        <f>IF(Y$6-$B23&lt;0,"",EXP(-'PMS(calc_process)'!$F$50*(Y$6-$B23)/12)*(1-EXP(-'PMS(calc_process)'!$F$50/12)))</f>
        <v>5.6163014564087742E-3</v>
      </c>
      <c r="Z23" s="88">
        <f>IF(Z$6-$B23&lt;0,"",EXP(-'PMS(calc_process)'!$F$50*(Z$6-$B23)/12)*(1-EXP(-'PMS(calc_process)'!$F$50/12)))</f>
        <v>5.5836350675110081E-3</v>
      </c>
      <c r="AA23" s="88">
        <f>IF(AA$6-$B23&lt;0,"",EXP(-'PMS(calc_process)'!$F$50*(AA$6-$B23)/12)*(1-EXP(-'PMS(calc_process)'!$F$50/12)))</f>
        <v>5.5511586778452813E-3</v>
      </c>
      <c r="AB23" s="88">
        <f>IF(AB$6-$B23&lt;0,"",EXP(-'PMS(calc_process)'!$F$50*(AB$6-$B23)/12)*(1-EXP(-'PMS(calc_process)'!$F$50/12)))</f>
        <v>5.5188711823090887E-3</v>
      </c>
      <c r="AC23" s="88">
        <f>IF(AC$6-$B23&lt;0,"",EXP(-'PMS(calc_process)'!$F$50*(AC$6-$B23)/12)*(1-EXP(-'PMS(calc_process)'!$F$50/12)))</f>
        <v>5.4867714822275935E-3</v>
      </c>
      <c r="AD23" s="88">
        <f>IF(AD$6-$B23&lt;0,"",EXP(-'PMS(calc_process)'!$F$50*(AD$6-$B23)/12)*(1-EXP(-'PMS(calc_process)'!$F$50/12)))</f>
        <v>5.4548584853162368E-3</v>
      </c>
      <c r="AE23" s="88">
        <f>IF(AE$6-$B23&lt;0,"",EXP(-'PMS(calc_process)'!$F$50*(AE$6-$B23)/12)*(1-EXP(-'PMS(calc_process)'!$F$50/12)))</f>
        <v>5.4231311056435723E-3</v>
      </c>
      <c r="AF23" s="88">
        <f>IF(AF$6-$B23&lt;0,"",EXP(-'PMS(calc_process)'!$F$50*(AF$6-$B23)/12)*(1-EXP(-'PMS(calc_process)'!$F$50/12)))</f>
        <v>5.3915882635943123E-3</v>
      </c>
      <c r="AG23" s="88">
        <f>IF(AG$6-$B23&lt;0,"",EXP(-'PMS(calc_process)'!$F$50*(AG$6-$B23)/12)*(1-EXP(-'PMS(calc_process)'!$F$50/12)))</f>
        <v>5.3602288858325946E-3</v>
      </c>
      <c r="AH23" s="88">
        <f>IF(AH$6-$B23&lt;0,"",EXP(-'PMS(calc_process)'!$F$50*(AH$6-$B23)/12)*(1-EXP(-'PMS(calc_process)'!$F$50/12)))</f>
        <v>5.3290519052654551E-3</v>
      </c>
      <c r="AI23" s="88">
        <f>IF(AI$6-$B23&lt;0,"",EXP(-'PMS(calc_process)'!$F$50*(AI$6-$B23)/12)*(1-EXP(-'PMS(calc_process)'!$F$50/12)))</f>
        <v>5.2980562610065209E-3</v>
      </c>
      <c r="AJ23" s="88">
        <f>IF(AJ$6-$B23&lt;0,"",EXP(-'PMS(calc_process)'!$F$50*(AJ$6-$B23)/12)*(1-EXP(-'PMS(calc_process)'!$F$50/12)))</f>
        <v>5.2672408983399036E-3</v>
      </c>
      <c r="AK23" s="88">
        <f>IF(AK$6-$B23&lt;0,"",EXP(-'PMS(calc_process)'!$F$50*(AK$6-$B23)/12)*(1-EXP(-'PMS(calc_process)'!$F$50/12)))</f>
        <v>5.2366047686843173E-3</v>
      </c>
      <c r="AL23" s="88">
        <f>IF(AL$6-$B23&lt;0,"",EXP(-'PMS(calc_process)'!$F$50*(AL$6-$B23)/12)*(1-EXP(-'PMS(calc_process)'!$F$50/12)))</f>
        <v>5.2061468295573959E-3</v>
      </c>
      <c r="AM23" s="88">
        <f>IF(AM$6-$B23&lt;0,"",EXP(-'PMS(calc_process)'!$F$50*(AM$6-$B23)/12)*(1-EXP(-'PMS(calc_process)'!$F$50/12)))</f>
        <v>5.1758660445402139E-3</v>
      </c>
      <c r="AN23" s="88">
        <f>IF(AN$6-$B23&lt;0,"",EXP(-'PMS(calc_process)'!$F$50*(AN$6-$B23)/12)*(1-EXP(-'PMS(calc_process)'!$F$50/12)))</f>
        <v>5.145761383242028E-3</v>
      </c>
      <c r="AO23" s="88">
        <f>IF(AO$6-$B23&lt;0,"",EXP(-'PMS(calc_process)'!$F$50*(AO$6-$B23)/12)*(1-EXP(-'PMS(calc_process)'!$F$50/12)))</f>
        <v>5.1158318212652073E-3</v>
      </c>
      <c r="AP23" s="88">
        <f>IF(AP$6-$B23&lt;0,"",EXP(-'PMS(calc_process)'!$F$50*(AP$6-$B23)/12)*(1-EXP(-'PMS(calc_process)'!$F$50/12)))</f>
        <v>5.0860763401703807E-3</v>
      </c>
      <c r="AQ23" s="88">
        <f>IF(AQ$6-$B23&lt;0,"",EXP(-'PMS(calc_process)'!$F$50*(AQ$6-$B23)/12)*(1-EXP(-'PMS(calc_process)'!$F$50/12)))</f>
        <v>5.0564939274417783E-3</v>
      </c>
      <c r="AR23" s="88">
        <f>IF(AR$6-$B23&lt;0,"",EXP(-'PMS(calc_process)'!$F$50*(AR$6-$B23)/12)*(1-EXP(-'PMS(calc_process)'!$F$50/12)))</f>
        <v>5.0270835764527786E-3</v>
      </c>
      <c r="AS23" s="88">
        <f>IF(AS$6-$B23&lt;0,"",EXP(-'PMS(calc_process)'!$F$50*(AS$6-$B23)/12)*(1-EXP(-'PMS(calc_process)'!$F$50/12)))</f>
        <v>4.9978442864316575E-3</v>
      </c>
      <c r="AT23" s="88">
        <f>IF(AT$6-$B23&lt;0,"",EXP(-'PMS(calc_process)'!$F$50*(AT$6-$B23)/12)*(1-EXP(-'PMS(calc_process)'!$F$50/12)))</f>
        <v>4.9687750624275301E-3</v>
      </c>
      <c r="AU23" s="88">
        <f>IF(AU$6-$B23&lt;0,"",EXP(-'PMS(calc_process)'!$F$50*(AU$6-$B23)/12)*(1-EXP(-'PMS(calc_process)'!$F$50/12)))</f>
        <v>4.9398749152764947E-3</v>
      </c>
      <c r="AV23" s="88">
        <f>IF(AV$6-$B23&lt;0,"",EXP(-'PMS(calc_process)'!$F$50*(AV$6-$B23)/12)*(1-EXP(-'PMS(calc_process)'!$F$50/12)))</f>
        <v>4.9111428615679804E-3</v>
      </c>
      <c r="AW23" s="88">
        <f>IF(AW$6-$B23&lt;0,"",EXP(-'PMS(calc_process)'!$F$50*(AW$6-$B23)/12)*(1-EXP(-'PMS(calc_process)'!$F$50/12)))</f>
        <v>4.8825779236112751E-3</v>
      </c>
      <c r="AX23" s="88">
        <f>IF(AX$6-$B23&lt;0,"",EXP(-'PMS(calc_process)'!$F$50*(AX$6-$B23)/12)*(1-EXP(-'PMS(calc_process)'!$F$50/12)))</f>
        <v>4.8541791294022616E-3</v>
      </c>
    </row>
    <row r="24" spans="1:50">
      <c r="A24" s="27"/>
      <c r="B24" s="85">
        <v>18</v>
      </c>
      <c r="C24" s="88" t="str">
        <f>IF(C$6-$B24&lt;0,"",EXP(-'PMS(calc_process)'!$F$50*(C$6-$B24)/12)*(1-EXP(-'PMS(calc_process)'!$F$50/12)))</f>
        <v/>
      </c>
      <c r="D24" s="88" t="str">
        <f>IF(D$6-$B24&lt;0,"",EXP(-'PMS(calc_process)'!$F$50*(D$6-$B24)/12)*(1-EXP(-'PMS(calc_process)'!$F$50/12)))</f>
        <v/>
      </c>
      <c r="E24" s="88" t="str">
        <f>IF(E$6-$B24&lt;0,"",EXP(-'PMS(calc_process)'!$F$50*(E$6-$B24)/12)*(1-EXP(-'PMS(calc_process)'!$F$50/12)))</f>
        <v/>
      </c>
      <c r="F24" s="88" t="str">
        <f>IF(F$6-$B24&lt;0,"",EXP(-'PMS(calc_process)'!$F$50*(F$6-$B24)/12)*(1-EXP(-'PMS(calc_process)'!$F$50/12)))</f>
        <v/>
      </c>
      <c r="G24" s="88" t="str">
        <f>IF(G$6-$B24&lt;0,"",EXP(-'PMS(calc_process)'!$F$50*(G$6-$B24)/12)*(1-EXP(-'PMS(calc_process)'!$F$50/12)))</f>
        <v/>
      </c>
      <c r="H24" s="88" t="str">
        <f>IF(H$6-$B24&lt;0,"",EXP(-'PMS(calc_process)'!$F$50*(H$6-$B24)/12)*(1-EXP(-'PMS(calc_process)'!$F$50/12)))</f>
        <v/>
      </c>
      <c r="I24" s="88" t="str">
        <f>IF(I$6-$B24&lt;0,"",EXP(-'PMS(calc_process)'!$F$50*(I$6-$B24)/12)*(1-EXP(-'PMS(calc_process)'!$F$50/12)))</f>
        <v/>
      </c>
      <c r="J24" s="88" t="str">
        <f>IF(J$6-$B24&lt;0,"",EXP(-'PMS(calc_process)'!$F$50*(J$6-$B24)/12)*(1-EXP(-'PMS(calc_process)'!$F$50/12)))</f>
        <v/>
      </c>
      <c r="K24" s="88" t="str">
        <f>IF(K$6-$B24&lt;0,"",EXP(-'PMS(calc_process)'!$F$50*(K$6-$B24)/12)*(1-EXP(-'PMS(calc_process)'!$F$50/12)))</f>
        <v/>
      </c>
      <c r="L24" s="88" t="str">
        <f>IF(L$6-$B24&lt;0,"",EXP(-'PMS(calc_process)'!$F$50*(L$6-$B24)/12)*(1-EXP(-'PMS(calc_process)'!$F$50/12)))</f>
        <v/>
      </c>
      <c r="M24" s="88" t="str">
        <f>IF(M$6-$B24&lt;0,"",EXP(-'PMS(calc_process)'!$F$50*(M$6-$B24)/12)*(1-EXP(-'PMS(calc_process)'!$F$50/12)))</f>
        <v/>
      </c>
      <c r="N24" s="88" t="str">
        <f>IF(N$6-$B24&lt;0,"",EXP(-'PMS(calc_process)'!$F$50*(N$6-$B24)/12)*(1-EXP(-'PMS(calc_process)'!$F$50/12)))</f>
        <v/>
      </c>
      <c r="O24" s="88" t="str">
        <f>IF(O$6-$B24&lt;0,"",EXP(-'PMS(calc_process)'!$F$50*(O$6-$B24)/12)*(1-EXP(-'PMS(calc_process)'!$F$50/12)))</f>
        <v/>
      </c>
      <c r="P24" s="88" t="str">
        <f>IF(P$6-$B24&lt;0,"",EXP(-'PMS(calc_process)'!$F$50*(P$6-$B24)/12)*(1-EXP(-'PMS(calc_process)'!$F$50/12)))</f>
        <v/>
      </c>
      <c r="Q24" s="88" t="str">
        <f>IF(Q$6-$B24&lt;0,"",EXP(-'PMS(calc_process)'!$F$50*(Q$6-$B24)/12)*(1-EXP(-'PMS(calc_process)'!$F$50/12)))</f>
        <v/>
      </c>
      <c r="R24" s="88" t="str">
        <f>IF(R$6-$B24&lt;0,"",EXP(-'PMS(calc_process)'!$F$50*(R$6-$B24)/12)*(1-EXP(-'PMS(calc_process)'!$F$50/12)))</f>
        <v/>
      </c>
      <c r="S24" s="88" t="str">
        <f>IF(S$6-$B24&lt;0,"",EXP(-'PMS(calc_process)'!$F$50*(S$6-$B24)/12)*(1-EXP(-'PMS(calc_process)'!$F$50/12)))</f>
        <v/>
      </c>
      <c r="T24" s="88">
        <f>IF(T$6-$B24&lt;0,"",EXP(-'PMS(calc_process)'!$F$50*(T$6-$B24)/12)*(1-EXP(-'PMS(calc_process)'!$F$50/12)))</f>
        <v>5.8163524788169552E-3</v>
      </c>
      <c r="U24" s="88">
        <f>IF(U$6-$B24&lt;0,"",EXP(-'PMS(calc_process)'!$F$50*(U$6-$B24)/12)*(1-EXP(-'PMS(calc_process)'!$F$50/12)))</f>
        <v>5.7825225226591148E-3</v>
      </c>
      <c r="V24" s="88">
        <f>IF(V$6-$B24&lt;0,"",EXP(-'PMS(calc_process)'!$F$50*(V$6-$B24)/12)*(1-EXP(-'PMS(calc_process)'!$F$50/12)))</f>
        <v>5.7488893334506309E-3</v>
      </c>
      <c r="W24" s="88">
        <f>IF(W$6-$B24&lt;0,"",EXP(-'PMS(calc_process)'!$F$50*(W$6-$B24)/12)*(1-EXP(-'PMS(calc_process)'!$F$50/12)))</f>
        <v>5.7154517667255709E-3</v>
      </c>
      <c r="X24" s="88">
        <f>IF(X$6-$B24&lt;0,"",EXP(-'PMS(calc_process)'!$F$50*(X$6-$B24)/12)*(1-EXP(-'PMS(calc_process)'!$F$50/12)))</f>
        <v>5.6822086846746184E-3</v>
      </c>
      <c r="Y24" s="88">
        <f>IF(Y$6-$B24&lt;0,"",EXP(-'PMS(calc_process)'!$F$50*(Y$6-$B24)/12)*(1-EXP(-'PMS(calc_process)'!$F$50/12)))</f>
        <v>5.6491589561063552E-3</v>
      </c>
      <c r="Z24" s="88">
        <f>IF(Z$6-$B24&lt;0,"",EXP(-'PMS(calc_process)'!$F$50*(Z$6-$B24)/12)*(1-EXP(-'PMS(calc_process)'!$F$50/12)))</f>
        <v>5.6163014564087742E-3</v>
      </c>
      <c r="AA24" s="88">
        <f>IF(AA$6-$B24&lt;0,"",EXP(-'PMS(calc_process)'!$F$50*(AA$6-$B24)/12)*(1-EXP(-'PMS(calc_process)'!$F$50/12)))</f>
        <v>5.5836350675110081E-3</v>
      </c>
      <c r="AB24" s="88">
        <f>IF(AB$6-$B24&lt;0,"",EXP(-'PMS(calc_process)'!$F$50*(AB$6-$B24)/12)*(1-EXP(-'PMS(calc_process)'!$F$50/12)))</f>
        <v>5.5511586778452813E-3</v>
      </c>
      <c r="AC24" s="88">
        <f>IF(AC$6-$B24&lt;0,"",EXP(-'PMS(calc_process)'!$F$50*(AC$6-$B24)/12)*(1-EXP(-'PMS(calc_process)'!$F$50/12)))</f>
        <v>5.5188711823090887E-3</v>
      </c>
      <c r="AD24" s="88">
        <f>IF(AD$6-$B24&lt;0,"",EXP(-'PMS(calc_process)'!$F$50*(AD$6-$B24)/12)*(1-EXP(-'PMS(calc_process)'!$F$50/12)))</f>
        <v>5.4867714822275935E-3</v>
      </c>
      <c r="AE24" s="88">
        <f>IF(AE$6-$B24&lt;0,"",EXP(-'PMS(calc_process)'!$F$50*(AE$6-$B24)/12)*(1-EXP(-'PMS(calc_process)'!$F$50/12)))</f>
        <v>5.4548584853162368E-3</v>
      </c>
      <c r="AF24" s="88">
        <f>IF(AF$6-$B24&lt;0,"",EXP(-'PMS(calc_process)'!$F$50*(AF$6-$B24)/12)*(1-EXP(-'PMS(calc_process)'!$F$50/12)))</f>
        <v>5.4231311056435723E-3</v>
      </c>
      <c r="AG24" s="88">
        <f>IF(AG$6-$B24&lt;0,"",EXP(-'PMS(calc_process)'!$F$50*(AG$6-$B24)/12)*(1-EXP(-'PMS(calc_process)'!$F$50/12)))</f>
        <v>5.3915882635943123E-3</v>
      </c>
      <c r="AH24" s="88">
        <f>IF(AH$6-$B24&lt;0,"",EXP(-'PMS(calc_process)'!$F$50*(AH$6-$B24)/12)*(1-EXP(-'PMS(calc_process)'!$F$50/12)))</f>
        <v>5.3602288858325946E-3</v>
      </c>
      <c r="AI24" s="88">
        <f>IF(AI$6-$B24&lt;0,"",EXP(-'PMS(calc_process)'!$F$50*(AI$6-$B24)/12)*(1-EXP(-'PMS(calc_process)'!$F$50/12)))</f>
        <v>5.3290519052654551E-3</v>
      </c>
      <c r="AJ24" s="88">
        <f>IF(AJ$6-$B24&lt;0,"",EXP(-'PMS(calc_process)'!$F$50*(AJ$6-$B24)/12)*(1-EXP(-'PMS(calc_process)'!$F$50/12)))</f>
        <v>5.2980562610065209E-3</v>
      </c>
      <c r="AK24" s="88">
        <f>IF(AK$6-$B24&lt;0,"",EXP(-'PMS(calc_process)'!$F$50*(AK$6-$B24)/12)*(1-EXP(-'PMS(calc_process)'!$F$50/12)))</f>
        <v>5.2672408983399036E-3</v>
      </c>
      <c r="AL24" s="88">
        <f>IF(AL$6-$B24&lt;0,"",EXP(-'PMS(calc_process)'!$F$50*(AL$6-$B24)/12)*(1-EXP(-'PMS(calc_process)'!$F$50/12)))</f>
        <v>5.2366047686843173E-3</v>
      </c>
      <c r="AM24" s="88">
        <f>IF(AM$6-$B24&lt;0,"",EXP(-'PMS(calc_process)'!$F$50*(AM$6-$B24)/12)*(1-EXP(-'PMS(calc_process)'!$F$50/12)))</f>
        <v>5.2061468295573959E-3</v>
      </c>
      <c r="AN24" s="88">
        <f>IF(AN$6-$B24&lt;0,"",EXP(-'PMS(calc_process)'!$F$50*(AN$6-$B24)/12)*(1-EXP(-'PMS(calc_process)'!$F$50/12)))</f>
        <v>5.1758660445402139E-3</v>
      </c>
      <c r="AO24" s="88">
        <f>IF(AO$6-$B24&lt;0,"",EXP(-'PMS(calc_process)'!$F$50*(AO$6-$B24)/12)*(1-EXP(-'PMS(calc_process)'!$F$50/12)))</f>
        <v>5.145761383242028E-3</v>
      </c>
      <c r="AP24" s="88">
        <f>IF(AP$6-$B24&lt;0,"",EXP(-'PMS(calc_process)'!$F$50*(AP$6-$B24)/12)*(1-EXP(-'PMS(calc_process)'!$F$50/12)))</f>
        <v>5.1158318212652073E-3</v>
      </c>
      <c r="AQ24" s="88">
        <f>IF(AQ$6-$B24&lt;0,"",EXP(-'PMS(calc_process)'!$F$50*(AQ$6-$B24)/12)*(1-EXP(-'PMS(calc_process)'!$F$50/12)))</f>
        <v>5.0860763401703807E-3</v>
      </c>
      <c r="AR24" s="88">
        <f>IF(AR$6-$B24&lt;0,"",EXP(-'PMS(calc_process)'!$F$50*(AR$6-$B24)/12)*(1-EXP(-'PMS(calc_process)'!$F$50/12)))</f>
        <v>5.0564939274417783E-3</v>
      </c>
      <c r="AS24" s="88">
        <f>IF(AS$6-$B24&lt;0,"",EXP(-'PMS(calc_process)'!$F$50*(AS$6-$B24)/12)*(1-EXP(-'PMS(calc_process)'!$F$50/12)))</f>
        <v>5.0270835764527786E-3</v>
      </c>
      <c r="AT24" s="88">
        <f>IF(AT$6-$B24&lt;0,"",EXP(-'PMS(calc_process)'!$F$50*(AT$6-$B24)/12)*(1-EXP(-'PMS(calc_process)'!$F$50/12)))</f>
        <v>4.9978442864316575E-3</v>
      </c>
      <c r="AU24" s="88">
        <f>IF(AU$6-$B24&lt;0,"",EXP(-'PMS(calc_process)'!$F$50*(AU$6-$B24)/12)*(1-EXP(-'PMS(calc_process)'!$F$50/12)))</f>
        <v>4.9687750624275301E-3</v>
      </c>
      <c r="AV24" s="88">
        <f>IF(AV$6-$B24&lt;0,"",EXP(-'PMS(calc_process)'!$F$50*(AV$6-$B24)/12)*(1-EXP(-'PMS(calc_process)'!$F$50/12)))</f>
        <v>4.9398749152764947E-3</v>
      </c>
      <c r="AW24" s="88">
        <f>IF(AW$6-$B24&lt;0,"",EXP(-'PMS(calc_process)'!$F$50*(AW$6-$B24)/12)*(1-EXP(-'PMS(calc_process)'!$F$50/12)))</f>
        <v>4.9111428615679804E-3</v>
      </c>
      <c r="AX24" s="88">
        <f>IF(AX$6-$B24&lt;0,"",EXP(-'PMS(calc_process)'!$F$50*(AX$6-$B24)/12)*(1-EXP(-'PMS(calc_process)'!$F$50/12)))</f>
        <v>4.8825779236112751E-3</v>
      </c>
    </row>
    <row r="25" spans="1:50">
      <c r="A25" s="27"/>
      <c r="B25" s="85">
        <v>19</v>
      </c>
      <c r="C25" s="88" t="str">
        <f>IF(C$6-$B25&lt;0,"",EXP(-'PMS(calc_process)'!$F$50*(C$6-$B25)/12)*(1-EXP(-'PMS(calc_process)'!$F$50/12)))</f>
        <v/>
      </c>
      <c r="D25" s="88" t="str">
        <f>IF(D$6-$B25&lt;0,"",EXP(-'PMS(calc_process)'!$F$50*(D$6-$B25)/12)*(1-EXP(-'PMS(calc_process)'!$F$50/12)))</f>
        <v/>
      </c>
      <c r="E25" s="88" t="str">
        <f>IF(E$6-$B25&lt;0,"",EXP(-'PMS(calc_process)'!$F$50*(E$6-$B25)/12)*(1-EXP(-'PMS(calc_process)'!$F$50/12)))</f>
        <v/>
      </c>
      <c r="F25" s="88" t="str">
        <f>IF(F$6-$B25&lt;0,"",EXP(-'PMS(calc_process)'!$F$50*(F$6-$B25)/12)*(1-EXP(-'PMS(calc_process)'!$F$50/12)))</f>
        <v/>
      </c>
      <c r="G25" s="88" t="str">
        <f>IF(G$6-$B25&lt;0,"",EXP(-'PMS(calc_process)'!$F$50*(G$6-$B25)/12)*(1-EXP(-'PMS(calc_process)'!$F$50/12)))</f>
        <v/>
      </c>
      <c r="H25" s="88" t="str">
        <f>IF(H$6-$B25&lt;0,"",EXP(-'PMS(calc_process)'!$F$50*(H$6-$B25)/12)*(1-EXP(-'PMS(calc_process)'!$F$50/12)))</f>
        <v/>
      </c>
      <c r="I25" s="88" t="str">
        <f>IF(I$6-$B25&lt;0,"",EXP(-'PMS(calc_process)'!$F$50*(I$6-$B25)/12)*(1-EXP(-'PMS(calc_process)'!$F$50/12)))</f>
        <v/>
      </c>
      <c r="J25" s="88" t="str">
        <f>IF(J$6-$B25&lt;0,"",EXP(-'PMS(calc_process)'!$F$50*(J$6-$B25)/12)*(1-EXP(-'PMS(calc_process)'!$F$50/12)))</f>
        <v/>
      </c>
      <c r="K25" s="88" t="str">
        <f>IF(K$6-$B25&lt;0,"",EXP(-'PMS(calc_process)'!$F$50*(K$6-$B25)/12)*(1-EXP(-'PMS(calc_process)'!$F$50/12)))</f>
        <v/>
      </c>
      <c r="L25" s="88" t="str">
        <f>IF(L$6-$B25&lt;0,"",EXP(-'PMS(calc_process)'!$F$50*(L$6-$B25)/12)*(1-EXP(-'PMS(calc_process)'!$F$50/12)))</f>
        <v/>
      </c>
      <c r="M25" s="88" t="str">
        <f>IF(M$6-$B25&lt;0,"",EXP(-'PMS(calc_process)'!$F$50*(M$6-$B25)/12)*(1-EXP(-'PMS(calc_process)'!$F$50/12)))</f>
        <v/>
      </c>
      <c r="N25" s="88" t="str">
        <f>IF(N$6-$B25&lt;0,"",EXP(-'PMS(calc_process)'!$F$50*(N$6-$B25)/12)*(1-EXP(-'PMS(calc_process)'!$F$50/12)))</f>
        <v/>
      </c>
      <c r="O25" s="88" t="str">
        <f>IF(O$6-$B25&lt;0,"",EXP(-'PMS(calc_process)'!$F$50*(O$6-$B25)/12)*(1-EXP(-'PMS(calc_process)'!$F$50/12)))</f>
        <v/>
      </c>
      <c r="P25" s="88" t="str">
        <f>IF(P$6-$B25&lt;0,"",EXP(-'PMS(calc_process)'!$F$50*(P$6-$B25)/12)*(1-EXP(-'PMS(calc_process)'!$F$50/12)))</f>
        <v/>
      </c>
      <c r="Q25" s="88" t="str">
        <f>IF(Q$6-$B25&lt;0,"",EXP(-'PMS(calc_process)'!$F$50*(Q$6-$B25)/12)*(1-EXP(-'PMS(calc_process)'!$F$50/12)))</f>
        <v/>
      </c>
      <c r="R25" s="88" t="str">
        <f>IF(R$6-$B25&lt;0,"",EXP(-'PMS(calc_process)'!$F$50*(R$6-$B25)/12)*(1-EXP(-'PMS(calc_process)'!$F$50/12)))</f>
        <v/>
      </c>
      <c r="S25" s="88" t="str">
        <f>IF(S$6-$B25&lt;0,"",EXP(-'PMS(calc_process)'!$F$50*(S$6-$B25)/12)*(1-EXP(-'PMS(calc_process)'!$F$50/12)))</f>
        <v/>
      </c>
      <c r="T25" s="88" t="str">
        <f>IF(T$6-$B25&lt;0,"",EXP(-'PMS(calc_process)'!$F$50*(T$6-$B25)/12)*(1-EXP(-'PMS(calc_process)'!$F$50/12)))</f>
        <v/>
      </c>
      <c r="U25" s="88">
        <f>IF(U$6-$B25&lt;0,"",EXP(-'PMS(calc_process)'!$F$50*(U$6-$B25)/12)*(1-EXP(-'PMS(calc_process)'!$F$50/12)))</f>
        <v>5.8163524788169552E-3</v>
      </c>
      <c r="V25" s="88">
        <f>IF(V$6-$B25&lt;0,"",EXP(-'PMS(calc_process)'!$F$50*(V$6-$B25)/12)*(1-EXP(-'PMS(calc_process)'!$F$50/12)))</f>
        <v>5.7825225226591148E-3</v>
      </c>
      <c r="W25" s="88">
        <f>IF(W$6-$B25&lt;0,"",EXP(-'PMS(calc_process)'!$F$50*(W$6-$B25)/12)*(1-EXP(-'PMS(calc_process)'!$F$50/12)))</f>
        <v>5.7488893334506309E-3</v>
      </c>
      <c r="X25" s="88">
        <f>IF(X$6-$B25&lt;0,"",EXP(-'PMS(calc_process)'!$F$50*(X$6-$B25)/12)*(1-EXP(-'PMS(calc_process)'!$F$50/12)))</f>
        <v>5.7154517667255709E-3</v>
      </c>
      <c r="Y25" s="88">
        <f>IF(Y$6-$B25&lt;0,"",EXP(-'PMS(calc_process)'!$F$50*(Y$6-$B25)/12)*(1-EXP(-'PMS(calc_process)'!$F$50/12)))</f>
        <v>5.6822086846746184E-3</v>
      </c>
      <c r="Z25" s="88">
        <f>IF(Z$6-$B25&lt;0,"",EXP(-'PMS(calc_process)'!$F$50*(Z$6-$B25)/12)*(1-EXP(-'PMS(calc_process)'!$F$50/12)))</f>
        <v>5.6491589561063552E-3</v>
      </c>
      <c r="AA25" s="88">
        <f>IF(AA$6-$B25&lt;0,"",EXP(-'PMS(calc_process)'!$F$50*(AA$6-$B25)/12)*(1-EXP(-'PMS(calc_process)'!$F$50/12)))</f>
        <v>5.6163014564087742E-3</v>
      </c>
      <c r="AB25" s="88">
        <f>IF(AB$6-$B25&lt;0,"",EXP(-'PMS(calc_process)'!$F$50*(AB$6-$B25)/12)*(1-EXP(-'PMS(calc_process)'!$F$50/12)))</f>
        <v>5.5836350675110081E-3</v>
      </c>
      <c r="AC25" s="88">
        <f>IF(AC$6-$B25&lt;0,"",EXP(-'PMS(calc_process)'!$F$50*(AC$6-$B25)/12)*(1-EXP(-'PMS(calc_process)'!$F$50/12)))</f>
        <v>5.5511586778452813E-3</v>
      </c>
      <c r="AD25" s="88">
        <f>IF(AD$6-$B25&lt;0,"",EXP(-'PMS(calc_process)'!$F$50*(AD$6-$B25)/12)*(1-EXP(-'PMS(calc_process)'!$F$50/12)))</f>
        <v>5.5188711823090887E-3</v>
      </c>
      <c r="AE25" s="88">
        <f>IF(AE$6-$B25&lt;0,"",EXP(-'PMS(calc_process)'!$F$50*(AE$6-$B25)/12)*(1-EXP(-'PMS(calc_process)'!$F$50/12)))</f>
        <v>5.4867714822275935E-3</v>
      </c>
      <c r="AF25" s="88">
        <f>IF(AF$6-$B25&lt;0,"",EXP(-'PMS(calc_process)'!$F$50*(AF$6-$B25)/12)*(1-EXP(-'PMS(calc_process)'!$F$50/12)))</f>
        <v>5.4548584853162368E-3</v>
      </c>
      <c r="AG25" s="88">
        <f>IF(AG$6-$B25&lt;0,"",EXP(-'PMS(calc_process)'!$F$50*(AG$6-$B25)/12)*(1-EXP(-'PMS(calc_process)'!$F$50/12)))</f>
        <v>5.4231311056435723E-3</v>
      </c>
      <c r="AH25" s="88">
        <f>IF(AH$6-$B25&lt;0,"",EXP(-'PMS(calc_process)'!$F$50*(AH$6-$B25)/12)*(1-EXP(-'PMS(calc_process)'!$F$50/12)))</f>
        <v>5.3915882635943123E-3</v>
      </c>
      <c r="AI25" s="88">
        <f>IF(AI$6-$B25&lt;0,"",EXP(-'PMS(calc_process)'!$F$50*(AI$6-$B25)/12)*(1-EXP(-'PMS(calc_process)'!$F$50/12)))</f>
        <v>5.3602288858325946E-3</v>
      </c>
      <c r="AJ25" s="88">
        <f>IF(AJ$6-$B25&lt;0,"",EXP(-'PMS(calc_process)'!$F$50*(AJ$6-$B25)/12)*(1-EXP(-'PMS(calc_process)'!$F$50/12)))</f>
        <v>5.3290519052654551E-3</v>
      </c>
      <c r="AK25" s="88">
        <f>IF(AK$6-$B25&lt;0,"",EXP(-'PMS(calc_process)'!$F$50*(AK$6-$B25)/12)*(1-EXP(-'PMS(calc_process)'!$F$50/12)))</f>
        <v>5.2980562610065209E-3</v>
      </c>
      <c r="AL25" s="88">
        <f>IF(AL$6-$B25&lt;0,"",EXP(-'PMS(calc_process)'!$F$50*(AL$6-$B25)/12)*(1-EXP(-'PMS(calc_process)'!$F$50/12)))</f>
        <v>5.2672408983399036E-3</v>
      </c>
      <c r="AM25" s="88">
        <f>IF(AM$6-$B25&lt;0,"",EXP(-'PMS(calc_process)'!$F$50*(AM$6-$B25)/12)*(1-EXP(-'PMS(calc_process)'!$F$50/12)))</f>
        <v>5.2366047686843173E-3</v>
      </c>
      <c r="AN25" s="88">
        <f>IF(AN$6-$B25&lt;0,"",EXP(-'PMS(calc_process)'!$F$50*(AN$6-$B25)/12)*(1-EXP(-'PMS(calc_process)'!$F$50/12)))</f>
        <v>5.2061468295573959E-3</v>
      </c>
      <c r="AO25" s="88">
        <f>IF(AO$6-$B25&lt;0,"",EXP(-'PMS(calc_process)'!$F$50*(AO$6-$B25)/12)*(1-EXP(-'PMS(calc_process)'!$F$50/12)))</f>
        <v>5.1758660445402139E-3</v>
      </c>
      <c r="AP25" s="88">
        <f>IF(AP$6-$B25&lt;0,"",EXP(-'PMS(calc_process)'!$F$50*(AP$6-$B25)/12)*(1-EXP(-'PMS(calc_process)'!$F$50/12)))</f>
        <v>5.145761383242028E-3</v>
      </c>
      <c r="AQ25" s="88">
        <f>IF(AQ$6-$B25&lt;0,"",EXP(-'PMS(calc_process)'!$F$50*(AQ$6-$B25)/12)*(1-EXP(-'PMS(calc_process)'!$F$50/12)))</f>
        <v>5.1158318212652073E-3</v>
      </c>
      <c r="AR25" s="88">
        <f>IF(AR$6-$B25&lt;0,"",EXP(-'PMS(calc_process)'!$F$50*(AR$6-$B25)/12)*(1-EXP(-'PMS(calc_process)'!$F$50/12)))</f>
        <v>5.0860763401703807E-3</v>
      </c>
      <c r="AS25" s="88">
        <f>IF(AS$6-$B25&lt;0,"",EXP(-'PMS(calc_process)'!$F$50*(AS$6-$B25)/12)*(1-EXP(-'PMS(calc_process)'!$F$50/12)))</f>
        <v>5.0564939274417783E-3</v>
      </c>
      <c r="AT25" s="88">
        <f>IF(AT$6-$B25&lt;0,"",EXP(-'PMS(calc_process)'!$F$50*(AT$6-$B25)/12)*(1-EXP(-'PMS(calc_process)'!$F$50/12)))</f>
        <v>5.0270835764527786E-3</v>
      </c>
      <c r="AU25" s="88">
        <f>IF(AU$6-$B25&lt;0,"",EXP(-'PMS(calc_process)'!$F$50*(AU$6-$B25)/12)*(1-EXP(-'PMS(calc_process)'!$F$50/12)))</f>
        <v>4.9978442864316575E-3</v>
      </c>
      <c r="AV25" s="88">
        <f>IF(AV$6-$B25&lt;0,"",EXP(-'PMS(calc_process)'!$F$50*(AV$6-$B25)/12)*(1-EXP(-'PMS(calc_process)'!$F$50/12)))</f>
        <v>4.9687750624275301E-3</v>
      </c>
      <c r="AW25" s="88">
        <f>IF(AW$6-$B25&lt;0,"",EXP(-'PMS(calc_process)'!$F$50*(AW$6-$B25)/12)*(1-EXP(-'PMS(calc_process)'!$F$50/12)))</f>
        <v>4.9398749152764947E-3</v>
      </c>
      <c r="AX25" s="88">
        <f>IF(AX$6-$B25&lt;0,"",EXP(-'PMS(calc_process)'!$F$50*(AX$6-$B25)/12)*(1-EXP(-'PMS(calc_process)'!$F$50/12)))</f>
        <v>4.9111428615679804E-3</v>
      </c>
    </row>
    <row r="26" spans="1:50">
      <c r="A26" s="27"/>
      <c r="B26" s="85">
        <v>20</v>
      </c>
      <c r="C26" s="88" t="str">
        <f>IF(C$6-$B26&lt;0,"",EXP(-'PMS(calc_process)'!$F$50*(C$6-$B26)/12)*(1-EXP(-'PMS(calc_process)'!$F$50/12)))</f>
        <v/>
      </c>
      <c r="D26" s="88" t="str">
        <f>IF(D$6-$B26&lt;0,"",EXP(-'PMS(calc_process)'!$F$50*(D$6-$B26)/12)*(1-EXP(-'PMS(calc_process)'!$F$50/12)))</f>
        <v/>
      </c>
      <c r="E26" s="88" t="str">
        <f>IF(E$6-$B26&lt;0,"",EXP(-'PMS(calc_process)'!$F$50*(E$6-$B26)/12)*(1-EXP(-'PMS(calc_process)'!$F$50/12)))</f>
        <v/>
      </c>
      <c r="F26" s="88" t="str">
        <f>IF(F$6-$B26&lt;0,"",EXP(-'PMS(calc_process)'!$F$50*(F$6-$B26)/12)*(1-EXP(-'PMS(calc_process)'!$F$50/12)))</f>
        <v/>
      </c>
      <c r="G26" s="88" t="str">
        <f>IF(G$6-$B26&lt;0,"",EXP(-'PMS(calc_process)'!$F$50*(G$6-$B26)/12)*(1-EXP(-'PMS(calc_process)'!$F$50/12)))</f>
        <v/>
      </c>
      <c r="H26" s="88" t="str">
        <f>IF(H$6-$B26&lt;0,"",EXP(-'PMS(calc_process)'!$F$50*(H$6-$B26)/12)*(1-EXP(-'PMS(calc_process)'!$F$50/12)))</f>
        <v/>
      </c>
      <c r="I26" s="88" t="str">
        <f>IF(I$6-$B26&lt;0,"",EXP(-'PMS(calc_process)'!$F$50*(I$6-$B26)/12)*(1-EXP(-'PMS(calc_process)'!$F$50/12)))</f>
        <v/>
      </c>
      <c r="J26" s="88" t="str">
        <f>IF(J$6-$B26&lt;0,"",EXP(-'PMS(calc_process)'!$F$50*(J$6-$B26)/12)*(1-EXP(-'PMS(calc_process)'!$F$50/12)))</f>
        <v/>
      </c>
      <c r="K26" s="88" t="str">
        <f>IF(K$6-$B26&lt;0,"",EXP(-'PMS(calc_process)'!$F$50*(K$6-$B26)/12)*(1-EXP(-'PMS(calc_process)'!$F$50/12)))</f>
        <v/>
      </c>
      <c r="L26" s="88" t="str">
        <f>IF(L$6-$B26&lt;0,"",EXP(-'PMS(calc_process)'!$F$50*(L$6-$B26)/12)*(1-EXP(-'PMS(calc_process)'!$F$50/12)))</f>
        <v/>
      </c>
      <c r="M26" s="88" t="str">
        <f>IF(M$6-$B26&lt;0,"",EXP(-'PMS(calc_process)'!$F$50*(M$6-$B26)/12)*(1-EXP(-'PMS(calc_process)'!$F$50/12)))</f>
        <v/>
      </c>
      <c r="N26" s="88" t="str">
        <f>IF(N$6-$B26&lt;0,"",EXP(-'PMS(calc_process)'!$F$50*(N$6-$B26)/12)*(1-EXP(-'PMS(calc_process)'!$F$50/12)))</f>
        <v/>
      </c>
      <c r="O26" s="88" t="str">
        <f>IF(O$6-$B26&lt;0,"",EXP(-'PMS(calc_process)'!$F$50*(O$6-$B26)/12)*(1-EXP(-'PMS(calc_process)'!$F$50/12)))</f>
        <v/>
      </c>
      <c r="P26" s="88" t="str">
        <f>IF(P$6-$B26&lt;0,"",EXP(-'PMS(calc_process)'!$F$50*(P$6-$B26)/12)*(1-EXP(-'PMS(calc_process)'!$F$50/12)))</f>
        <v/>
      </c>
      <c r="Q26" s="88" t="str">
        <f>IF(Q$6-$B26&lt;0,"",EXP(-'PMS(calc_process)'!$F$50*(Q$6-$B26)/12)*(1-EXP(-'PMS(calc_process)'!$F$50/12)))</f>
        <v/>
      </c>
      <c r="R26" s="88" t="str">
        <f>IF(R$6-$B26&lt;0,"",EXP(-'PMS(calc_process)'!$F$50*(R$6-$B26)/12)*(1-EXP(-'PMS(calc_process)'!$F$50/12)))</f>
        <v/>
      </c>
      <c r="S26" s="88" t="str">
        <f>IF(S$6-$B26&lt;0,"",EXP(-'PMS(calc_process)'!$F$50*(S$6-$B26)/12)*(1-EXP(-'PMS(calc_process)'!$F$50/12)))</f>
        <v/>
      </c>
      <c r="T26" s="88" t="str">
        <f>IF(T$6-$B26&lt;0,"",EXP(-'PMS(calc_process)'!$F$50*(T$6-$B26)/12)*(1-EXP(-'PMS(calc_process)'!$F$50/12)))</f>
        <v/>
      </c>
      <c r="U26" s="88" t="str">
        <f>IF(U$6-$B26&lt;0,"",EXP(-'PMS(calc_process)'!$F$50*(U$6-$B26)/12)*(1-EXP(-'PMS(calc_process)'!$F$50/12)))</f>
        <v/>
      </c>
      <c r="V26" s="88">
        <f>IF(V$6-$B26&lt;0,"",EXP(-'PMS(calc_process)'!$F$50*(V$6-$B26)/12)*(1-EXP(-'PMS(calc_process)'!$F$50/12)))</f>
        <v>5.8163524788169552E-3</v>
      </c>
      <c r="W26" s="88">
        <f>IF(W$6-$B26&lt;0,"",EXP(-'PMS(calc_process)'!$F$50*(W$6-$B26)/12)*(1-EXP(-'PMS(calc_process)'!$F$50/12)))</f>
        <v>5.7825225226591148E-3</v>
      </c>
      <c r="X26" s="88">
        <f>IF(X$6-$B26&lt;0,"",EXP(-'PMS(calc_process)'!$F$50*(X$6-$B26)/12)*(1-EXP(-'PMS(calc_process)'!$F$50/12)))</f>
        <v>5.7488893334506309E-3</v>
      </c>
      <c r="Y26" s="88">
        <f>IF(Y$6-$B26&lt;0,"",EXP(-'PMS(calc_process)'!$F$50*(Y$6-$B26)/12)*(1-EXP(-'PMS(calc_process)'!$F$50/12)))</f>
        <v>5.7154517667255709E-3</v>
      </c>
      <c r="Z26" s="88">
        <f>IF(Z$6-$B26&lt;0,"",EXP(-'PMS(calc_process)'!$F$50*(Z$6-$B26)/12)*(1-EXP(-'PMS(calc_process)'!$F$50/12)))</f>
        <v>5.6822086846746184E-3</v>
      </c>
      <c r="AA26" s="88">
        <f>IF(AA$6-$B26&lt;0,"",EXP(-'PMS(calc_process)'!$F$50*(AA$6-$B26)/12)*(1-EXP(-'PMS(calc_process)'!$F$50/12)))</f>
        <v>5.6491589561063552E-3</v>
      </c>
      <c r="AB26" s="88">
        <f>IF(AB$6-$B26&lt;0,"",EXP(-'PMS(calc_process)'!$F$50*(AB$6-$B26)/12)*(1-EXP(-'PMS(calc_process)'!$F$50/12)))</f>
        <v>5.6163014564087742E-3</v>
      </c>
      <c r="AC26" s="88">
        <f>IF(AC$6-$B26&lt;0,"",EXP(-'PMS(calc_process)'!$F$50*(AC$6-$B26)/12)*(1-EXP(-'PMS(calc_process)'!$F$50/12)))</f>
        <v>5.5836350675110081E-3</v>
      </c>
      <c r="AD26" s="88">
        <f>IF(AD$6-$B26&lt;0,"",EXP(-'PMS(calc_process)'!$F$50*(AD$6-$B26)/12)*(1-EXP(-'PMS(calc_process)'!$F$50/12)))</f>
        <v>5.5511586778452813E-3</v>
      </c>
      <c r="AE26" s="88">
        <f>IF(AE$6-$B26&lt;0,"",EXP(-'PMS(calc_process)'!$F$50*(AE$6-$B26)/12)*(1-EXP(-'PMS(calc_process)'!$F$50/12)))</f>
        <v>5.5188711823090887E-3</v>
      </c>
      <c r="AF26" s="88">
        <f>IF(AF$6-$B26&lt;0,"",EXP(-'PMS(calc_process)'!$F$50*(AF$6-$B26)/12)*(1-EXP(-'PMS(calc_process)'!$F$50/12)))</f>
        <v>5.4867714822275935E-3</v>
      </c>
      <c r="AG26" s="88">
        <f>IF(AG$6-$B26&lt;0,"",EXP(-'PMS(calc_process)'!$F$50*(AG$6-$B26)/12)*(1-EXP(-'PMS(calc_process)'!$F$50/12)))</f>
        <v>5.4548584853162368E-3</v>
      </c>
      <c r="AH26" s="88">
        <f>IF(AH$6-$B26&lt;0,"",EXP(-'PMS(calc_process)'!$F$50*(AH$6-$B26)/12)*(1-EXP(-'PMS(calc_process)'!$F$50/12)))</f>
        <v>5.4231311056435723E-3</v>
      </c>
      <c r="AI26" s="88">
        <f>IF(AI$6-$B26&lt;0,"",EXP(-'PMS(calc_process)'!$F$50*(AI$6-$B26)/12)*(1-EXP(-'PMS(calc_process)'!$F$50/12)))</f>
        <v>5.3915882635943123E-3</v>
      </c>
      <c r="AJ26" s="88">
        <f>IF(AJ$6-$B26&lt;0,"",EXP(-'PMS(calc_process)'!$F$50*(AJ$6-$B26)/12)*(1-EXP(-'PMS(calc_process)'!$F$50/12)))</f>
        <v>5.3602288858325946E-3</v>
      </c>
      <c r="AK26" s="88">
        <f>IF(AK$6-$B26&lt;0,"",EXP(-'PMS(calc_process)'!$F$50*(AK$6-$B26)/12)*(1-EXP(-'PMS(calc_process)'!$F$50/12)))</f>
        <v>5.3290519052654551E-3</v>
      </c>
      <c r="AL26" s="88">
        <f>IF(AL$6-$B26&lt;0,"",EXP(-'PMS(calc_process)'!$F$50*(AL$6-$B26)/12)*(1-EXP(-'PMS(calc_process)'!$F$50/12)))</f>
        <v>5.2980562610065209E-3</v>
      </c>
      <c r="AM26" s="88">
        <f>IF(AM$6-$B26&lt;0,"",EXP(-'PMS(calc_process)'!$F$50*(AM$6-$B26)/12)*(1-EXP(-'PMS(calc_process)'!$F$50/12)))</f>
        <v>5.2672408983399036E-3</v>
      </c>
      <c r="AN26" s="88">
        <f>IF(AN$6-$B26&lt;0,"",EXP(-'PMS(calc_process)'!$F$50*(AN$6-$B26)/12)*(1-EXP(-'PMS(calc_process)'!$F$50/12)))</f>
        <v>5.2366047686843173E-3</v>
      </c>
      <c r="AO26" s="88">
        <f>IF(AO$6-$B26&lt;0,"",EXP(-'PMS(calc_process)'!$F$50*(AO$6-$B26)/12)*(1-EXP(-'PMS(calc_process)'!$F$50/12)))</f>
        <v>5.2061468295573959E-3</v>
      </c>
      <c r="AP26" s="88">
        <f>IF(AP$6-$B26&lt;0,"",EXP(-'PMS(calc_process)'!$F$50*(AP$6-$B26)/12)*(1-EXP(-'PMS(calc_process)'!$F$50/12)))</f>
        <v>5.1758660445402139E-3</v>
      </c>
      <c r="AQ26" s="88">
        <f>IF(AQ$6-$B26&lt;0,"",EXP(-'PMS(calc_process)'!$F$50*(AQ$6-$B26)/12)*(1-EXP(-'PMS(calc_process)'!$F$50/12)))</f>
        <v>5.145761383242028E-3</v>
      </c>
      <c r="AR26" s="88">
        <f>IF(AR$6-$B26&lt;0,"",EXP(-'PMS(calc_process)'!$F$50*(AR$6-$B26)/12)*(1-EXP(-'PMS(calc_process)'!$F$50/12)))</f>
        <v>5.1158318212652073E-3</v>
      </c>
      <c r="AS26" s="88">
        <f>IF(AS$6-$B26&lt;0,"",EXP(-'PMS(calc_process)'!$F$50*(AS$6-$B26)/12)*(1-EXP(-'PMS(calc_process)'!$F$50/12)))</f>
        <v>5.0860763401703807E-3</v>
      </c>
      <c r="AT26" s="88">
        <f>IF(AT$6-$B26&lt;0,"",EXP(-'PMS(calc_process)'!$F$50*(AT$6-$B26)/12)*(1-EXP(-'PMS(calc_process)'!$F$50/12)))</f>
        <v>5.0564939274417783E-3</v>
      </c>
      <c r="AU26" s="88">
        <f>IF(AU$6-$B26&lt;0,"",EXP(-'PMS(calc_process)'!$F$50*(AU$6-$B26)/12)*(1-EXP(-'PMS(calc_process)'!$F$50/12)))</f>
        <v>5.0270835764527786E-3</v>
      </c>
      <c r="AV26" s="88">
        <f>IF(AV$6-$B26&lt;0,"",EXP(-'PMS(calc_process)'!$F$50*(AV$6-$B26)/12)*(1-EXP(-'PMS(calc_process)'!$F$50/12)))</f>
        <v>4.9978442864316575E-3</v>
      </c>
      <c r="AW26" s="88">
        <f>IF(AW$6-$B26&lt;0,"",EXP(-'PMS(calc_process)'!$F$50*(AW$6-$B26)/12)*(1-EXP(-'PMS(calc_process)'!$F$50/12)))</f>
        <v>4.9687750624275301E-3</v>
      </c>
      <c r="AX26" s="88">
        <f>IF(AX$6-$B26&lt;0,"",EXP(-'PMS(calc_process)'!$F$50*(AX$6-$B26)/12)*(1-EXP(-'PMS(calc_process)'!$F$50/12)))</f>
        <v>4.9398749152764947E-3</v>
      </c>
    </row>
    <row r="27" spans="1:50">
      <c r="A27" s="27"/>
      <c r="B27" s="85">
        <v>21</v>
      </c>
      <c r="C27" s="88" t="str">
        <f>IF(C$6-$B27&lt;0,"",EXP(-'PMS(calc_process)'!$F$50*(C$6-$B27)/12)*(1-EXP(-'PMS(calc_process)'!$F$50/12)))</f>
        <v/>
      </c>
      <c r="D27" s="88" t="str">
        <f>IF(D$6-$B27&lt;0,"",EXP(-'PMS(calc_process)'!$F$50*(D$6-$B27)/12)*(1-EXP(-'PMS(calc_process)'!$F$50/12)))</f>
        <v/>
      </c>
      <c r="E27" s="88" t="str">
        <f>IF(E$6-$B27&lt;0,"",EXP(-'PMS(calc_process)'!$F$50*(E$6-$B27)/12)*(1-EXP(-'PMS(calc_process)'!$F$50/12)))</f>
        <v/>
      </c>
      <c r="F27" s="88" t="str">
        <f>IF(F$6-$B27&lt;0,"",EXP(-'PMS(calc_process)'!$F$50*(F$6-$B27)/12)*(1-EXP(-'PMS(calc_process)'!$F$50/12)))</f>
        <v/>
      </c>
      <c r="G27" s="88" t="str">
        <f>IF(G$6-$B27&lt;0,"",EXP(-'PMS(calc_process)'!$F$50*(G$6-$B27)/12)*(1-EXP(-'PMS(calc_process)'!$F$50/12)))</f>
        <v/>
      </c>
      <c r="H27" s="88" t="str">
        <f>IF(H$6-$B27&lt;0,"",EXP(-'PMS(calc_process)'!$F$50*(H$6-$B27)/12)*(1-EXP(-'PMS(calc_process)'!$F$50/12)))</f>
        <v/>
      </c>
      <c r="I27" s="88" t="str">
        <f>IF(I$6-$B27&lt;0,"",EXP(-'PMS(calc_process)'!$F$50*(I$6-$B27)/12)*(1-EXP(-'PMS(calc_process)'!$F$50/12)))</f>
        <v/>
      </c>
      <c r="J27" s="88" t="str">
        <f>IF(J$6-$B27&lt;0,"",EXP(-'PMS(calc_process)'!$F$50*(J$6-$B27)/12)*(1-EXP(-'PMS(calc_process)'!$F$50/12)))</f>
        <v/>
      </c>
      <c r="K27" s="88" t="str">
        <f>IF(K$6-$B27&lt;0,"",EXP(-'PMS(calc_process)'!$F$50*(K$6-$B27)/12)*(1-EXP(-'PMS(calc_process)'!$F$50/12)))</f>
        <v/>
      </c>
      <c r="L27" s="88" t="str">
        <f>IF(L$6-$B27&lt;0,"",EXP(-'PMS(calc_process)'!$F$50*(L$6-$B27)/12)*(1-EXP(-'PMS(calc_process)'!$F$50/12)))</f>
        <v/>
      </c>
      <c r="M27" s="88" t="str">
        <f>IF(M$6-$B27&lt;0,"",EXP(-'PMS(calc_process)'!$F$50*(M$6-$B27)/12)*(1-EXP(-'PMS(calc_process)'!$F$50/12)))</f>
        <v/>
      </c>
      <c r="N27" s="88" t="str">
        <f>IF(N$6-$B27&lt;0,"",EXP(-'PMS(calc_process)'!$F$50*(N$6-$B27)/12)*(1-EXP(-'PMS(calc_process)'!$F$50/12)))</f>
        <v/>
      </c>
      <c r="O27" s="88" t="str">
        <f>IF(O$6-$B27&lt;0,"",EXP(-'PMS(calc_process)'!$F$50*(O$6-$B27)/12)*(1-EXP(-'PMS(calc_process)'!$F$50/12)))</f>
        <v/>
      </c>
      <c r="P27" s="88" t="str">
        <f>IF(P$6-$B27&lt;0,"",EXP(-'PMS(calc_process)'!$F$50*(P$6-$B27)/12)*(1-EXP(-'PMS(calc_process)'!$F$50/12)))</f>
        <v/>
      </c>
      <c r="Q27" s="88" t="str">
        <f>IF(Q$6-$B27&lt;0,"",EXP(-'PMS(calc_process)'!$F$50*(Q$6-$B27)/12)*(1-EXP(-'PMS(calc_process)'!$F$50/12)))</f>
        <v/>
      </c>
      <c r="R27" s="88" t="str">
        <f>IF(R$6-$B27&lt;0,"",EXP(-'PMS(calc_process)'!$F$50*(R$6-$B27)/12)*(1-EXP(-'PMS(calc_process)'!$F$50/12)))</f>
        <v/>
      </c>
      <c r="S27" s="88" t="str">
        <f>IF(S$6-$B27&lt;0,"",EXP(-'PMS(calc_process)'!$F$50*(S$6-$B27)/12)*(1-EXP(-'PMS(calc_process)'!$F$50/12)))</f>
        <v/>
      </c>
      <c r="T27" s="88" t="str">
        <f>IF(T$6-$B27&lt;0,"",EXP(-'PMS(calc_process)'!$F$50*(T$6-$B27)/12)*(1-EXP(-'PMS(calc_process)'!$F$50/12)))</f>
        <v/>
      </c>
      <c r="U27" s="88" t="str">
        <f>IF(U$6-$B27&lt;0,"",EXP(-'PMS(calc_process)'!$F$50*(U$6-$B27)/12)*(1-EXP(-'PMS(calc_process)'!$F$50/12)))</f>
        <v/>
      </c>
      <c r="V27" s="88" t="str">
        <f>IF(V$6-$B27&lt;0,"",EXP(-'PMS(calc_process)'!$F$50*(V$6-$B27)/12)*(1-EXP(-'PMS(calc_process)'!$F$50/12)))</f>
        <v/>
      </c>
      <c r="W27" s="88">
        <f>IF(W$6-$B27&lt;0,"",EXP(-'PMS(calc_process)'!$F$50*(W$6-$B27)/12)*(1-EXP(-'PMS(calc_process)'!$F$50/12)))</f>
        <v>5.8163524788169552E-3</v>
      </c>
      <c r="X27" s="88">
        <f>IF(X$6-$B27&lt;0,"",EXP(-'PMS(calc_process)'!$F$50*(X$6-$B27)/12)*(1-EXP(-'PMS(calc_process)'!$F$50/12)))</f>
        <v>5.7825225226591148E-3</v>
      </c>
      <c r="Y27" s="88">
        <f>IF(Y$6-$B27&lt;0,"",EXP(-'PMS(calc_process)'!$F$50*(Y$6-$B27)/12)*(1-EXP(-'PMS(calc_process)'!$F$50/12)))</f>
        <v>5.7488893334506309E-3</v>
      </c>
      <c r="Z27" s="88">
        <f>IF(Z$6-$B27&lt;0,"",EXP(-'PMS(calc_process)'!$F$50*(Z$6-$B27)/12)*(1-EXP(-'PMS(calc_process)'!$F$50/12)))</f>
        <v>5.7154517667255709E-3</v>
      </c>
      <c r="AA27" s="88">
        <f>IF(AA$6-$B27&lt;0,"",EXP(-'PMS(calc_process)'!$F$50*(AA$6-$B27)/12)*(1-EXP(-'PMS(calc_process)'!$F$50/12)))</f>
        <v>5.6822086846746184E-3</v>
      </c>
      <c r="AB27" s="88">
        <f>IF(AB$6-$B27&lt;0,"",EXP(-'PMS(calc_process)'!$F$50*(AB$6-$B27)/12)*(1-EXP(-'PMS(calc_process)'!$F$50/12)))</f>
        <v>5.6491589561063552E-3</v>
      </c>
      <c r="AC27" s="88">
        <f>IF(AC$6-$B27&lt;0,"",EXP(-'PMS(calc_process)'!$F$50*(AC$6-$B27)/12)*(1-EXP(-'PMS(calc_process)'!$F$50/12)))</f>
        <v>5.6163014564087742E-3</v>
      </c>
      <c r="AD27" s="88">
        <f>IF(AD$6-$B27&lt;0,"",EXP(-'PMS(calc_process)'!$F$50*(AD$6-$B27)/12)*(1-EXP(-'PMS(calc_process)'!$F$50/12)))</f>
        <v>5.5836350675110081E-3</v>
      </c>
      <c r="AE27" s="88">
        <f>IF(AE$6-$B27&lt;0,"",EXP(-'PMS(calc_process)'!$F$50*(AE$6-$B27)/12)*(1-EXP(-'PMS(calc_process)'!$F$50/12)))</f>
        <v>5.5511586778452813E-3</v>
      </c>
      <c r="AF27" s="88">
        <f>IF(AF$6-$B27&lt;0,"",EXP(-'PMS(calc_process)'!$F$50*(AF$6-$B27)/12)*(1-EXP(-'PMS(calc_process)'!$F$50/12)))</f>
        <v>5.5188711823090887E-3</v>
      </c>
      <c r="AG27" s="88">
        <f>IF(AG$6-$B27&lt;0,"",EXP(-'PMS(calc_process)'!$F$50*(AG$6-$B27)/12)*(1-EXP(-'PMS(calc_process)'!$F$50/12)))</f>
        <v>5.4867714822275935E-3</v>
      </c>
      <c r="AH27" s="88">
        <f>IF(AH$6-$B27&lt;0,"",EXP(-'PMS(calc_process)'!$F$50*(AH$6-$B27)/12)*(1-EXP(-'PMS(calc_process)'!$F$50/12)))</f>
        <v>5.4548584853162368E-3</v>
      </c>
      <c r="AI27" s="88">
        <f>IF(AI$6-$B27&lt;0,"",EXP(-'PMS(calc_process)'!$F$50*(AI$6-$B27)/12)*(1-EXP(-'PMS(calc_process)'!$F$50/12)))</f>
        <v>5.4231311056435723E-3</v>
      </c>
      <c r="AJ27" s="88">
        <f>IF(AJ$6-$B27&lt;0,"",EXP(-'PMS(calc_process)'!$F$50*(AJ$6-$B27)/12)*(1-EXP(-'PMS(calc_process)'!$F$50/12)))</f>
        <v>5.3915882635943123E-3</v>
      </c>
      <c r="AK27" s="88">
        <f>IF(AK$6-$B27&lt;0,"",EXP(-'PMS(calc_process)'!$F$50*(AK$6-$B27)/12)*(1-EXP(-'PMS(calc_process)'!$F$50/12)))</f>
        <v>5.3602288858325946E-3</v>
      </c>
      <c r="AL27" s="88">
        <f>IF(AL$6-$B27&lt;0,"",EXP(-'PMS(calc_process)'!$F$50*(AL$6-$B27)/12)*(1-EXP(-'PMS(calc_process)'!$F$50/12)))</f>
        <v>5.3290519052654551E-3</v>
      </c>
      <c r="AM27" s="88">
        <f>IF(AM$6-$B27&lt;0,"",EXP(-'PMS(calc_process)'!$F$50*(AM$6-$B27)/12)*(1-EXP(-'PMS(calc_process)'!$F$50/12)))</f>
        <v>5.2980562610065209E-3</v>
      </c>
      <c r="AN27" s="88">
        <f>IF(AN$6-$B27&lt;0,"",EXP(-'PMS(calc_process)'!$F$50*(AN$6-$B27)/12)*(1-EXP(-'PMS(calc_process)'!$F$50/12)))</f>
        <v>5.2672408983399036E-3</v>
      </c>
      <c r="AO27" s="88">
        <f>IF(AO$6-$B27&lt;0,"",EXP(-'PMS(calc_process)'!$F$50*(AO$6-$B27)/12)*(1-EXP(-'PMS(calc_process)'!$F$50/12)))</f>
        <v>5.2366047686843173E-3</v>
      </c>
      <c r="AP27" s="88">
        <f>IF(AP$6-$B27&lt;0,"",EXP(-'PMS(calc_process)'!$F$50*(AP$6-$B27)/12)*(1-EXP(-'PMS(calc_process)'!$F$50/12)))</f>
        <v>5.2061468295573959E-3</v>
      </c>
      <c r="AQ27" s="88">
        <f>IF(AQ$6-$B27&lt;0,"",EXP(-'PMS(calc_process)'!$F$50*(AQ$6-$B27)/12)*(1-EXP(-'PMS(calc_process)'!$F$50/12)))</f>
        <v>5.1758660445402139E-3</v>
      </c>
      <c r="AR27" s="88">
        <f>IF(AR$6-$B27&lt;0,"",EXP(-'PMS(calc_process)'!$F$50*(AR$6-$B27)/12)*(1-EXP(-'PMS(calc_process)'!$F$50/12)))</f>
        <v>5.145761383242028E-3</v>
      </c>
      <c r="AS27" s="88">
        <f>IF(AS$6-$B27&lt;0,"",EXP(-'PMS(calc_process)'!$F$50*(AS$6-$B27)/12)*(1-EXP(-'PMS(calc_process)'!$F$50/12)))</f>
        <v>5.1158318212652073E-3</v>
      </c>
      <c r="AT27" s="88">
        <f>IF(AT$6-$B27&lt;0,"",EXP(-'PMS(calc_process)'!$F$50*(AT$6-$B27)/12)*(1-EXP(-'PMS(calc_process)'!$F$50/12)))</f>
        <v>5.0860763401703807E-3</v>
      </c>
      <c r="AU27" s="88">
        <f>IF(AU$6-$B27&lt;0,"",EXP(-'PMS(calc_process)'!$F$50*(AU$6-$B27)/12)*(1-EXP(-'PMS(calc_process)'!$F$50/12)))</f>
        <v>5.0564939274417783E-3</v>
      </c>
      <c r="AV27" s="88">
        <f>IF(AV$6-$B27&lt;0,"",EXP(-'PMS(calc_process)'!$F$50*(AV$6-$B27)/12)*(1-EXP(-'PMS(calc_process)'!$F$50/12)))</f>
        <v>5.0270835764527786E-3</v>
      </c>
      <c r="AW27" s="88">
        <f>IF(AW$6-$B27&lt;0,"",EXP(-'PMS(calc_process)'!$F$50*(AW$6-$B27)/12)*(1-EXP(-'PMS(calc_process)'!$F$50/12)))</f>
        <v>4.9978442864316575E-3</v>
      </c>
      <c r="AX27" s="88">
        <f>IF(AX$6-$B27&lt;0,"",EXP(-'PMS(calc_process)'!$F$50*(AX$6-$B27)/12)*(1-EXP(-'PMS(calc_process)'!$F$50/12)))</f>
        <v>4.9687750624275301E-3</v>
      </c>
    </row>
    <row r="28" spans="1:50">
      <c r="A28" s="27"/>
      <c r="B28" s="85">
        <v>22</v>
      </c>
      <c r="C28" s="88" t="str">
        <f>IF(C$6-$B28&lt;0,"",EXP(-'PMS(calc_process)'!$F$50*(C$6-$B28)/12)*(1-EXP(-'PMS(calc_process)'!$F$50/12)))</f>
        <v/>
      </c>
      <c r="D28" s="88" t="str">
        <f>IF(D$6-$B28&lt;0,"",EXP(-'PMS(calc_process)'!$F$50*(D$6-$B28)/12)*(1-EXP(-'PMS(calc_process)'!$F$50/12)))</f>
        <v/>
      </c>
      <c r="E28" s="88" t="str">
        <f>IF(E$6-$B28&lt;0,"",EXP(-'PMS(calc_process)'!$F$50*(E$6-$B28)/12)*(1-EXP(-'PMS(calc_process)'!$F$50/12)))</f>
        <v/>
      </c>
      <c r="F28" s="88" t="str">
        <f>IF(F$6-$B28&lt;0,"",EXP(-'PMS(calc_process)'!$F$50*(F$6-$B28)/12)*(1-EXP(-'PMS(calc_process)'!$F$50/12)))</f>
        <v/>
      </c>
      <c r="G28" s="88" t="str">
        <f>IF(G$6-$B28&lt;0,"",EXP(-'PMS(calc_process)'!$F$50*(G$6-$B28)/12)*(1-EXP(-'PMS(calc_process)'!$F$50/12)))</f>
        <v/>
      </c>
      <c r="H28" s="88" t="str">
        <f>IF(H$6-$B28&lt;0,"",EXP(-'PMS(calc_process)'!$F$50*(H$6-$B28)/12)*(1-EXP(-'PMS(calc_process)'!$F$50/12)))</f>
        <v/>
      </c>
      <c r="I28" s="88" t="str">
        <f>IF(I$6-$B28&lt;0,"",EXP(-'PMS(calc_process)'!$F$50*(I$6-$B28)/12)*(1-EXP(-'PMS(calc_process)'!$F$50/12)))</f>
        <v/>
      </c>
      <c r="J28" s="88" t="str">
        <f>IF(J$6-$B28&lt;0,"",EXP(-'PMS(calc_process)'!$F$50*(J$6-$B28)/12)*(1-EXP(-'PMS(calc_process)'!$F$50/12)))</f>
        <v/>
      </c>
      <c r="K28" s="88" t="str">
        <f>IF(K$6-$B28&lt;0,"",EXP(-'PMS(calc_process)'!$F$50*(K$6-$B28)/12)*(1-EXP(-'PMS(calc_process)'!$F$50/12)))</f>
        <v/>
      </c>
      <c r="L28" s="88" t="str">
        <f>IF(L$6-$B28&lt;0,"",EXP(-'PMS(calc_process)'!$F$50*(L$6-$B28)/12)*(1-EXP(-'PMS(calc_process)'!$F$50/12)))</f>
        <v/>
      </c>
      <c r="M28" s="88" t="str">
        <f>IF(M$6-$B28&lt;0,"",EXP(-'PMS(calc_process)'!$F$50*(M$6-$B28)/12)*(1-EXP(-'PMS(calc_process)'!$F$50/12)))</f>
        <v/>
      </c>
      <c r="N28" s="88" t="str">
        <f>IF(N$6-$B28&lt;0,"",EXP(-'PMS(calc_process)'!$F$50*(N$6-$B28)/12)*(1-EXP(-'PMS(calc_process)'!$F$50/12)))</f>
        <v/>
      </c>
      <c r="O28" s="88" t="str">
        <f>IF(O$6-$B28&lt;0,"",EXP(-'PMS(calc_process)'!$F$50*(O$6-$B28)/12)*(1-EXP(-'PMS(calc_process)'!$F$50/12)))</f>
        <v/>
      </c>
      <c r="P28" s="88" t="str">
        <f>IF(P$6-$B28&lt;0,"",EXP(-'PMS(calc_process)'!$F$50*(P$6-$B28)/12)*(1-EXP(-'PMS(calc_process)'!$F$50/12)))</f>
        <v/>
      </c>
      <c r="Q28" s="88" t="str">
        <f>IF(Q$6-$B28&lt;0,"",EXP(-'PMS(calc_process)'!$F$50*(Q$6-$B28)/12)*(1-EXP(-'PMS(calc_process)'!$F$50/12)))</f>
        <v/>
      </c>
      <c r="R28" s="88" t="str">
        <f>IF(R$6-$B28&lt;0,"",EXP(-'PMS(calc_process)'!$F$50*(R$6-$B28)/12)*(1-EXP(-'PMS(calc_process)'!$F$50/12)))</f>
        <v/>
      </c>
      <c r="S28" s="88" t="str">
        <f>IF(S$6-$B28&lt;0,"",EXP(-'PMS(calc_process)'!$F$50*(S$6-$B28)/12)*(1-EXP(-'PMS(calc_process)'!$F$50/12)))</f>
        <v/>
      </c>
      <c r="T28" s="88" t="str">
        <f>IF(T$6-$B28&lt;0,"",EXP(-'PMS(calc_process)'!$F$50*(T$6-$B28)/12)*(1-EXP(-'PMS(calc_process)'!$F$50/12)))</f>
        <v/>
      </c>
      <c r="U28" s="88" t="str">
        <f>IF(U$6-$B28&lt;0,"",EXP(-'PMS(calc_process)'!$F$50*(U$6-$B28)/12)*(1-EXP(-'PMS(calc_process)'!$F$50/12)))</f>
        <v/>
      </c>
      <c r="V28" s="88" t="str">
        <f>IF(V$6-$B28&lt;0,"",EXP(-'PMS(calc_process)'!$F$50*(V$6-$B28)/12)*(1-EXP(-'PMS(calc_process)'!$F$50/12)))</f>
        <v/>
      </c>
      <c r="W28" s="88" t="str">
        <f>IF(W$6-$B28&lt;0,"",EXP(-'PMS(calc_process)'!$F$50*(W$6-$B28)/12)*(1-EXP(-'PMS(calc_process)'!$F$50/12)))</f>
        <v/>
      </c>
      <c r="X28" s="88">
        <f>IF(X$6-$B28&lt;0,"",EXP(-'PMS(calc_process)'!$F$50*(X$6-$B28)/12)*(1-EXP(-'PMS(calc_process)'!$F$50/12)))</f>
        <v>5.8163524788169552E-3</v>
      </c>
      <c r="Y28" s="88">
        <f>IF(Y$6-$B28&lt;0,"",EXP(-'PMS(calc_process)'!$F$50*(Y$6-$B28)/12)*(1-EXP(-'PMS(calc_process)'!$F$50/12)))</f>
        <v>5.7825225226591148E-3</v>
      </c>
      <c r="Z28" s="88">
        <f>IF(Z$6-$B28&lt;0,"",EXP(-'PMS(calc_process)'!$F$50*(Z$6-$B28)/12)*(1-EXP(-'PMS(calc_process)'!$F$50/12)))</f>
        <v>5.7488893334506309E-3</v>
      </c>
      <c r="AA28" s="88">
        <f>IF(AA$6-$B28&lt;0,"",EXP(-'PMS(calc_process)'!$F$50*(AA$6-$B28)/12)*(1-EXP(-'PMS(calc_process)'!$F$50/12)))</f>
        <v>5.7154517667255709E-3</v>
      </c>
      <c r="AB28" s="88">
        <f>IF(AB$6-$B28&lt;0,"",EXP(-'PMS(calc_process)'!$F$50*(AB$6-$B28)/12)*(1-EXP(-'PMS(calc_process)'!$F$50/12)))</f>
        <v>5.6822086846746184E-3</v>
      </c>
      <c r="AC28" s="88">
        <f>IF(AC$6-$B28&lt;0,"",EXP(-'PMS(calc_process)'!$F$50*(AC$6-$B28)/12)*(1-EXP(-'PMS(calc_process)'!$F$50/12)))</f>
        <v>5.6491589561063552E-3</v>
      </c>
      <c r="AD28" s="88">
        <f>IF(AD$6-$B28&lt;0,"",EXP(-'PMS(calc_process)'!$F$50*(AD$6-$B28)/12)*(1-EXP(-'PMS(calc_process)'!$F$50/12)))</f>
        <v>5.6163014564087742E-3</v>
      </c>
      <c r="AE28" s="88">
        <f>IF(AE$6-$B28&lt;0,"",EXP(-'PMS(calc_process)'!$F$50*(AE$6-$B28)/12)*(1-EXP(-'PMS(calc_process)'!$F$50/12)))</f>
        <v>5.5836350675110081E-3</v>
      </c>
      <c r="AF28" s="88">
        <f>IF(AF$6-$B28&lt;0,"",EXP(-'PMS(calc_process)'!$F$50*(AF$6-$B28)/12)*(1-EXP(-'PMS(calc_process)'!$F$50/12)))</f>
        <v>5.5511586778452813E-3</v>
      </c>
      <c r="AG28" s="88">
        <f>IF(AG$6-$B28&lt;0,"",EXP(-'PMS(calc_process)'!$F$50*(AG$6-$B28)/12)*(1-EXP(-'PMS(calc_process)'!$F$50/12)))</f>
        <v>5.5188711823090887E-3</v>
      </c>
      <c r="AH28" s="88">
        <f>IF(AH$6-$B28&lt;0,"",EXP(-'PMS(calc_process)'!$F$50*(AH$6-$B28)/12)*(1-EXP(-'PMS(calc_process)'!$F$50/12)))</f>
        <v>5.4867714822275935E-3</v>
      </c>
      <c r="AI28" s="88">
        <f>IF(AI$6-$B28&lt;0,"",EXP(-'PMS(calc_process)'!$F$50*(AI$6-$B28)/12)*(1-EXP(-'PMS(calc_process)'!$F$50/12)))</f>
        <v>5.4548584853162368E-3</v>
      </c>
      <c r="AJ28" s="88">
        <f>IF(AJ$6-$B28&lt;0,"",EXP(-'PMS(calc_process)'!$F$50*(AJ$6-$B28)/12)*(1-EXP(-'PMS(calc_process)'!$F$50/12)))</f>
        <v>5.4231311056435723E-3</v>
      </c>
      <c r="AK28" s="88">
        <f>IF(AK$6-$B28&lt;0,"",EXP(-'PMS(calc_process)'!$F$50*(AK$6-$B28)/12)*(1-EXP(-'PMS(calc_process)'!$F$50/12)))</f>
        <v>5.3915882635943123E-3</v>
      </c>
      <c r="AL28" s="88">
        <f>IF(AL$6-$B28&lt;0,"",EXP(-'PMS(calc_process)'!$F$50*(AL$6-$B28)/12)*(1-EXP(-'PMS(calc_process)'!$F$50/12)))</f>
        <v>5.3602288858325946E-3</v>
      </c>
      <c r="AM28" s="88">
        <f>IF(AM$6-$B28&lt;0,"",EXP(-'PMS(calc_process)'!$F$50*(AM$6-$B28)/12)*(1-EXP(-'PMS(calc_process)'!$F$50/12)))</f>
        <v>5.3290519052654551E-3</v>
      </c>
      <c r="AN28" s="88">
        <f>IF(AN$6-$B28&lt;0,"",EXP(-'PMS(calc_process)'!$F$50*(AN$6-$B28)/12)*(1-EXP(-'PMS(calc_process)'!$F$50/12)))</f>
        <v>5.2980562610065209E-3</v>
      </c>
      <c r="AO28" s="88">
        <f>IF(AO$6-$B28&lt;0,"",EXP(-'PMS(calc_process)'!$F$50*(AO$6-$B28)/12)*(1-EXP(-'PMS(calc_process)'!$F$50/12)))</f>
        <v>5.2672408983399036E-3</v>
      </c>
      <c r="AP28" s="88">
        <f>IF(AP$6-$B28&lt;0,"",EXP(-'PMS(calc_process)'!$F$50*(AP$6-$B28)/12)*(1-EXP(-'PMS(calc_process)'!$F$50/12)))</f>
        <v>5.2366047686843173E-3</v>
      </c>
      <c r="AQ28" s="88">
        <f>IF(AQ$6-$B28&lt;0,"",EXP(-'PMS(calc_process)'!$F$50*(AQ$6-$B28)/12)*(1-EXP(-'PMS(calc_process)'!$F$50/12)))</f>
        <v>5.2061468295573959E-3</v>
      </c>
      <c r="AR28" s="88">
        <f>IF(AR$6-$B28&lt;0,"",EXP(-'PMS(calc_process)'!$F$50*(AR$6-$B28)/12)*(1-EXP(-'PMS(calc_process)'!$F$50/12)))</f>
        <v>5.1758660445402139E-3</v>
      </c>
      <c r="AS28" s="88">
        <f>IF(AS$6-$B28&lt;0,"",EXP(-'PMS(calc_process)'!$F$50*(AS$6-$B28)/12)*(1-EXP(-'PMS(calc_process)'!$F$50/12)))</f>
        <v>5.145761383242028E-3</v>
      </c>
      <c r="AT28" s="88">
        <f>IF(AT$6-$B28&lt;0,"",EXP(-'PMS(calc_process)'!$F$50*(AT$6-$B28)/12)*(1-EXP(-'PMS(calc_process)'!$F$50/12)))</f>
        <v>5.1158318212652073E-3</v>
      </c>
      <c r="AU28" s="88">
        <f>IF(AU$6-$B28&lt;0,"",EXP(-'PMS(calc_process)'!$F$50*(AU$6-$B28)/12)*(1-EXP(-'PMS(calc_process)'!$F$50/12)))</f>
        <v>5.0860763401703807E-3</v>
      </c>
      <c r="AV28" s="88">
        <f>IF(AV$6-$B28&lt;0,"",EXP(-'PMS(calc_process)'!$F$50*(AV$6-$B28)/12)*(1-EXP(-'PMS(calc_process)'!$F$50/12)))</f>
        <v>5.0564939274417783E-3</v>
      </c>
      <c r="AW28" s="88">
        <f>IF(AW$6-$B28&lt;0,"",EXP(-'PMS(calc_process)'!$F$50*(AW$6-$B28)/12)*(1-EXP(-'PMS(calc_process)'!$F$50/12)))</f>
        <v>5.0270835764527786E-3</v>
      </c>
      <c r="AX28" s="88">
        <f>IF(AX$6-$B28&lt;0,"",EXP(-'PMS(calc_process)'!$F$50*(AX$6-$B28)/12)*(1-EXP(-'PMS(calc_process)'!$F$50/12)))</f>
        <v>4.9978442864316575E-3</v>
      </c>
    </row>
    <row r="29" spans="1:50">
      <c r="A29" s="27"/>
      <c r="B29" s="85">
        <v>23</v>
      </c>
      <c r="C29" s="88" t="str">
        <f>IF(C$6-$B29&lt;0,"",EXP(-'PMS(calc_process)'!$F$50*(C$6-$B29)/12)*(1-EXP(-'PMS(calc_process)'!$F$50/12)))</f>
        <v/>
      </c>
      <c r="D29" s="88" t="str">
        <f>IF(D$6-$B29&lt;0,"",EXP(-'PMS(calc_process)'!$F$50*(D$6-$B29)/12)*(1-EXP(-'PMS(calc_process)'!$F$50/12)))</f>
        <v/>
      </c>
      <c r="E29" s="88" t="str">
        <f>IF(E$6-$B29&lt;0,"",EXP(-'PMS(calc_process)'!$F$50*(E$6-$B29)/12)*(1-EXP(-'PMS(calc_process)'!$F$50/12)))</f>
        <v/>
      </c>
      <c r="F29" s="88" t="str">
        <f>IF(F$6-$B29&lt;0,"",EXP(-'PMS(calc_process)'!$F$50*(F$6-$B29)/12)*(1-EXP(-'PMS(calc_process)'!$F$50/12)))</f>
        <v/>
      </c>
      <c r="G29" s="88" t="str">
        <f>IF(G$6-$B29&lt;0,"",EXP(-'PMS(calc_process)'!$F$50*(G$6-$B29)/12)*(1-EXP(-'PMS(calc_process)'!$F$50/12)))</f>
        <v/>
      </c>
      <c r="H29" s="88" t="str">
        <f>IF(H$6-$B29&lt;0,"",EXP(-'PMS(calc_process)'!$F$50*(H$6-$B29)/12)*(1-EXP(-'PMS(calc_process)'!$F$50/12)))</f>
        <v/>
      </c>
      <c r="I29" s="88" t="str">
        <f>IF(I$6-$B29&lt;0,"",EXP(-'PMS(calc_process)'!$F$50*(I$6-$B29)/12)*(1-EXP(-'PMS(calc_process)'!$F$50/12)))</f>
        <v/>
      </c>
      <c r="J29" s="88" t="str">
        <f>IF(J$6-$B29&lt;0,"",EXP(-'PMS(calc_process)'!$F$50*(J$6-$B29)/12)*(1-EXP(-'PMS(calc_process)'!$F$50/12)))</f>
        <v/>
      </c>
      <c r="K29" s="88" t="str">
        <f>IF(K$6-$B29&lt;0,"",EXP(-'PMS(calc_process)'!$F$50*(K$6-$B29)/12)*(1-EXP(-'PMS(calc_process)'!$F$50/12)))</f>
        <v/>
      </c>
      <c r="L29" s="88" t="str">
        <f>IF(L$6-$B29&lt;0,"",EXP(-'PMS(calc_process)'!$F$50*(L$6-$B29)/12)*(1-EXP(-'PMS(calc_process)'!$F$50/12)))</f>
        <v/>
      </c>
      <c r="M29" s="88" t="str">
        <f>IF(M$6-$B29&lt;0,"",EXP(-'PMS(calc_process)'!$F$50*(M$6-$B29)/12)*(1-EXP(-'PMS(calc_process)'!$F$50/12)))</f>
        <v/>
      </c>
      <c r="N29" s="88" t="str">
        <f>IF(N$6-$B29&lt;0,"",EXP(-'PMS(calc_process)'!$F$50*(N$6-$B29)/12)*(1-EXP(-'PMS(calc_process)'!$F$50/12)))</f>
        <v/>
      </c>
      <c r="O29" s="88" t="str">
        <f>IF(O$6-$B29&lt;0,"",EXP(-'PMS(calc_process)'!$F$50*(O$6-$B29)/12)*(1-EXP(-'PMS(calc_process)'!$F$50/12)))</f>
        <v/>
      </c>
      <c r="P29" s="88" t="str">
        <f>IF(P$6-$B29&lt;0,"",EXP(-'PMS(calc_process)'!$F$50*(P$6-$B29)/12)*(1-EXP(-'PMS(calc_process)'!$F$50/12)))</f>
        <v/>
      </c>
      <c r="Q29" s="88" t="str">
        <f>IF(Q$6-$B29&lt;0,"",EXP(-'PMS(calc_process)'!$F$50*(Q$6-$B29)/12)*(1-EXP(-'PMS(calc_process)'!$F$50/12)))</f>
        <v/>
      </c>
      <c r="R29" s="88" t="str">
        <f>IF(R$6-$B29&lt;0,"",EXP(-'PMS(calc_process)'!$F$50*(R$6-$B29)/12)*(1-EXP(-'PMS(calc_process)'!$F$50/12)))</f>
        <v/>
      </c>
      <c r="S29" s="88" t="str">
        <f>IF(S$6-$B29&lt;0,"",EXP(-'PMS(calc_process)'!$F$50*(S$6-$B29)/12)*(1-EXP(-'PMS(calc_process)'!$F$50/12)))</f>
        <v/>
      </c>
      <c r="T29" s="88" t="str">
        <f>IF(T$6-$B29&lt;0,"",EXP(-'PMS(calc_process)'!$F$50*(T$6-$B29)/12)*(1-EXP(-'PMS(calc_process)'!$F$50/12)))</f>
        <v/>
      </c>
      <c r="U29" s="88" t="str">
        <f>IF(U$6-$B29&lt;0,"",EXP(-'PMS(calc_process)'!$F$50*(U$6-$B29)/12)*(1-EXP(-'PMS(calc_process)'!$F$50/12)))</f>
        <v/>
      </c>
      <c r="V29" s="88" t="str">
        <f>IF(V$6-$B29&lt;0,"",EXP(-'PMS(calc_process)'!$F$50*(V$6-$B29)/12)*(1-EXP(-'PMS(calc_process)'!$F$50/12)))</f>
        <v/>
      </c>
      <c r="W29" s="88" t="str">
        <f>IF(W$6-$B29&lt;0,"",EXP(-'PMS(calc_process)'!$F$50*(W$6-$B29)/12)*(1-EXP(-'PMS(calc_process)'!$F$50/12)))</f>
        <v/>
      </c>
      <c r="X29" s="88" t="str">
        <f>IF(X$6-$B29&lt;0,"",EXP(-'PMS(calc_process)'!$F$50*(X$6-$B29)/12)*(1-EXP(-'PMS(calc_process)'!$F$50/12)))</f>
        <v/>
      </c>
      <c r="Y29" s="88">
        <f>IF(Y$6-$B29&lt;0,"",EXP(-'PMS(calc_process)'!$F$50*(Y$6-$B29)/12)*(1-EXP(-'PMS(calc_process)'!$F$50/12)))</f>
        <v>5.8163524788169552E-3</v>
      </c>
      <c r="Z29" s="88">
        <f>IF(Z$6-$B29&lt;0,"",EXP(-'PMS(calc_process)'!$F$50*(Z$6-$B29)/12)*(1-EXP(-'PMS(calc_process)'!$F$50/12)))</f>
        <v>5.7825225226591148E-3</v>
      </c>
      <c r="AA29" s="88">
        <f>IF(AA$6-$B29&lt;0,"",EXP(-'PMS(calc_process)'!$F$50*(AA$6-$B29)/12)*(1-EXP(-'PMS(calc_process)'!$F$50/12)))</f>
        <v>5.7488893334506309E-3</v>
      </c>
      <c r="AB29" s="88">
        <f>IF(AB$6-$B29&lt;0,"",EXP(-'PMS(calc_process)'!$F$50*(AB$6-$B29)/12)*(1-EXP(-'PMS(calc_process)'!$F$50/12)))</f>
        <v>5.7154517667255709E-3</v>
      </c>
      <c r="AC29" s="88">
        <f>IF(AC$6-$B29&lt;0,"",EXP(-'PMS(calc_process)'!$F$50*(AC$6-$B29)/12)*(1-EXP(-'PMS(calc_process)'!$F$50/12)))</f>
        <v>5.6822086846746184E-3</v>
      </c>
      <c r="AD29" s="88">
        <f>IF(AD$6-$B29&lt;0,"",EXP(-'PMS(calc_process)'!$F$50*(AD$6-$B29)/12)*(1-EXP(-'PMS(calc_process)'!$F$50/12)))</f>
        <v>5.6491589561063552E-3</v>
      </c>
      <c r="AE29" s="88">
        <f>IF(AE$6-$B29&lt;0,"",EXP(-'PMS(calc_process)'!$F$50*(AE$6-$B29)/12)*(1-EXP(-'PMS(calc_process)'!$F$50/12)))</f>
        <v>5.6163014564087742E-3</v>
      </c>
      <c r="AF29" s="88">
        <f>IF(AF$6-$B29&lt;0,"",EXP(-'PMS(calc_process)'!$F$50*(AF$6-$B29)/12)*(1-EXP(-'PMS(calc_process)'!$F$50/12)))</f>
        <v>5.5836350675110081E-3</v>
      </c>
      <c r="AG29" s="88">
        <f>IF(AG$6-$B29&lt;0,"",EXP(-'PMS(calc_process)'!$F$50*(AG$6-$B29)/12)*(1-EXP(-'PMS(calc_process)'!$F$50/12)))</f>
        <v>5.5511586778452813E-3</v>
      </c>
      <c r="AH29" s="88">
        <f>IF(AH$6-$B29&lt;0,"",EXP(-'PMS(calc_process)'!$F$50*(AH$6-$B29)/12)*(1-EXP(-'PMS(calc_process)'!$F$50/12)))</f>
        <v>5.5188711823090887E-3</v>
      </c>
      <c r="AI29" s="88">
        <f>IF(AI$6-$B29&lt;0,"",EXP(-'PMS(calc_process)'!$F$50*(AI$6-$B29)/12)*(1-EXP(-'PMS(calc_process)'!$F$50/12)))</f>
        <v>5.4867714822275935E-3</v>
      </c>
      <c r="AJ29" s="88">
        <f>IF(AJ$6-$B29&lt;0,"",EXP(-'PMS(calc_process)'!$F$50*(AJ$6-$B29)/12)*(1-EXP(-'PMS(calc_process)'!$F$50/12)))</f>
        <v>5.4548584853162368E-3</v>
      </c>
      <c r="AK29" s="88">
        <f>IF(AK$6-$B29&lt;0,"",EXP(-'PMS(calc_process)'!$F$50*(AK$6-$B29)/12)*(1-EXP(-'PMS(calc_process)'!$F$50/12)))</f>
        <v>5.4231311056435723E-3</v>
      </c>
      <c r="AL29" s="88">
        <f>IF(AL$6-$B29&lt;0,"",EXP(-'PMS(calc_process)'!$F$50*(AL$6-$B29)/12)*(1-EXP(-'PMS(calc_process)'!$F$50/12)))</f>
        <v>5.3915882635943123E-3</v>
      </c>
      <c r="AM29" s="88">
        <f>IF(AM$6-$B29&lt;0,"",EXP(-'PMS(calc_process)'!$F$50*(AM$6-$B29)/12)*(1-EXP(-'PMS(calc_process)'!$F$50/12)))</f>
        <v>5.3602288858325946E-3</v>
      </c>
      <c r="AN29" s="88">
        <f>IF(AN$6-$B29&lt;0,"",EXP(-'PMS(calc_process)'!$F$50*(AN$6-$B29)/12)*(1-EXP(-'PMS(calc_process)'!$F$50/12)))</f>
        <v>5.3290519052654551E-3</v>
      </c>
      <c r="AO29" s="88">
        <f>IF(AO$6-$B29&lt;0,"",EXP(-'PMS(calc_process)'!$F$50*(AO$6-$B29)/12)*(1-EXP(-'PMS(calc_process)'!$F$50/12)))</f>
        <v>5.2980562610065209E-3</v>
      </c>
      <c r="AP29" s="88">
        <f>IF(AP$6-$B29&lt;0,"",EXP(-'PMS(calc_process)'!$F$50*(AP$6-$B29)/12)*(1-EXP(-'PMS(calc_process)'!$F$50/12)))</f>
        <v>5.2672408983399036E-3</v>
      </c>
      <c r="AQ29" s="88">
        <f>IF(AQ$6-$B29&lt;0,"",EXP(-'PMS(calc_process)'!$F$50*(AQ$6-$B29)/12)*(1-EXP(-'PMS(calc_process)'!$F$50/12)))</f>
        <v>5.2366047686843173E-3</v>
      </c>
      <c r="AR29" s="88">
        <f>IF(AR$6-$B29&lt;0,"",EXP(-'PMS(calc_process)'!$F$50*(AR$6-$B29)/12)*(1-EXP(-'PMS(calc_process)'!$F$50/12)))</f>
        <v>5.2061468295573959E-3</v>
      </c>
      <c r="AS29" s="88">
        <f>IF(AS$6-$B29&lt;0,"",EXP(-'PMS(calc_process)'!$F$50*(AS$6-$B29)/12)*(1-EXP(-'PMS(calc_process)'!$F$50/12)))</f>
        <v>5.1758660445402139E-3</v>
      </c>
      <c r="AT29" s="88">
        <f>IF(AT$6-$B29&lt;0,"",EXP(-'PMS(calc_process)'!$F$50*(AT$6-$B29)/12)*(1-EXP(-'PMS(calc_process)'!$F$50/12)))</f>
        <v>5.145761383242028E-3</v>
      </c>
      <c r="AU29" s="88">
        <f>IF(AU$6-$B29&lt;0,"",EXP(-'PMS(calc_process)'!$F$50*(AU$6-$B29)/12)*(1-EXP(-'PMS(calc_process)'!$F$50/12)))</f>
        <v>5.1158318212652073E-3</v>
      </c>
      <c r="AV29" s="88">
        <f>IF(AV$6-$B29&lt;0,"",EXP(-'PMS(calc_process)'!$F$50*(AV$6-$B29)/12)*(1-EXP(-'PMS(calc_process)'!$F$50/12)))</f>
        <v>5.0860763401703807E-3</v>
      </c>
      <c r="AW29" s="88">
        <f>IF(AW$6-$B29&lt;0,"",EXP(-'PMS(calc_process)'!$F$50*(AW$6-$B29)/12)*(1-EXP(-'PMS(calc_process)'!$F$50/12)))</f>
        <v>5.0564939274417783E-3</v>
      </c>
      <c r="AX29" s="88">
        <f>IF(AX$6-$B29&lt;0,"",EXP(-'PMS(calc_process)'!$F$50*(AX$6-$B29)/12)*(1-EXP(-'PMS(calc_process)'!$F$50/12)))</f>
        <v>5.0270835764527786E-3</v>
      </c>
    </row>
    <row r="30" spans="1:50">
      <c r="A30" s="27"/>
      <c r="B30" s="85">
        <v>24</v>
      </c>
      <c r="C30" s="88" t="str">
        <f>IF(C$6-$B30&lt;0,"",EXP(-'PMS(calc_process)'!$F$50*(C$6-$B30)/12)*(1-EXP(-'PMS(calc_process)'!$F$50/12)))</f>
        <v/>
      </c>
      <c r="D30" s="88" t="str">
        <f>IF(D$6-$B30&lt;0,"",EXP(-'PMS(calc_process)'!$F$50*(D$6-$B30)/12)*(1-EXP(-'PMS(calc_process)'!$F$50/12)))</f>
        <v/>
      </c>
      <c r="E30" s="88" t="str">
        <f>IF(E$6-$B30&lt;0,"",EXP(-'PMS(calc_process)'!$F$50*(E$6-$B30)/12)*(1-EXP(-'PMS(calc_process)'!$F$50/12)))</f>
        <v/>
      </c>
      <c r="F30" s="88" t="str">
        <f>IF(F$6-$B30&lt;0,"",EXP(-'PMS(calc_process)'!$F$50*(F$6-$B30)/12)*(1-EXP(-'PMS(calc_process)'!$F$50/12)))</f>
        <v/>
      </c>
      <c r="G30" s="88" t="str">
        <f>IF(G$6-$B30&lt;0,"",EXP(-'PMS(calc_process)'!$F$50*(G$6-$B30)/12)*(1-EXP(-'PMS(calc_process)'!$F$50/12)))</f>
        <v/>
      </c>
      <c r="H30" s="88" t="str">
        <f>IF(H$6-$B30&lt;0,"",EXP(-'PMS(calc_process)'!$F$50*(H$6-$B30)/12)*(1-EXP(-'PMS(calc_process)'!$F$50/12)))</f>
        <v/>
      </c>
      <c r="I30" s="88" t="str">
        <f>IF(I$6-$B30&lt;0,"",EXP(-'PMS(calc_process)'!$F$50*(I$6-$B30)/12)*(1-EXP(-'PMS(calc_process)'!$F$50/12)))</f>
        <v/>
      </c>
      <c r="J30" s="88" t="str">
        <f>IF(J$6-$B30&lt;0,"",EXP(-'PMS(calc_process)'!$F$50*(J$6-$B30)/12)*(1-EXP(-'PMS(calc_process)'!$F$50/12)))</f>
        <v/>
      </c>
      <c r="K30" s="88" t="str">
        <f>IF(K$6-$B30&lt;0,"",EXP(-'PMS(calc_process)'!$F$50*(K$6-$B30)/12)*(1-EXP(-'PMS(calc_process)'!$F$50/12)))</f>
        <v/>
      </c>
      <c r="L30" s="88" t="str">
        <f>IF(L$6-$B30&lt;0,"",EXP(-'PMS(calc_process)'!$F$50*(L$6-$B30)/12)*(1-EXP(-'PMS(calc_process)'!$F$50/12)))</f>
        <v/>
      </c>
      <c r="M30" s="88" t="str">
        <f>IF(M$6-$B30&lt;0,"",EXP(-'PMS(calc_process)'!$F$50*(M$6-$B30)/12)*(1-EXP(-'PMS(calc_process)'!$F$50/12)))</f>
        <v/>
      </c>
      <c r="N30" s="88" t="str">
        <f>IF(N$6-$B30&lt;0,"",EXP(-'PMS(calc_process)'!$F$50*(N$6-$B30)/12)*(1-EXP(-'PMS(calc_process)'!$F$50/12)))</f>
        <v/>
      </c>
      <c r="O30" s="88" t="str">
        <f>IF(O$6-$B30&lt;0,"",EXP(-'PMS(calc_process)'!$F$50*(O$6-$B30)/12)*(1-EXP(-'PMS(calc_process)'!$F$50/12)))</f>
        <v/>
      </c>
      <c r="P30" s="88" t="str">
        <f>IF(P$6-$B30&lt;0,"",EXP(-'PMS(calc_process)'!$F$50*(P$6-$B30)/12)*(1-EXP(-'PMS(calc_process)'!$F$50/12)))</f>
        <v/>
      </c>
      <c r="Q30" s="88" t="str">
        <f>IF(Q$6-$B30&lt;0,"",EXP(-'PMS(calc_process)'!$F$50*(Q$6-$B30)/12)*(1-EXP(-'PMS(calc_process)'!$F$50/12)))</f>
        <v/>
      </c>
      <c r="R30" s="88" t="str">
        <f>IF(R$6-$B30&lt;0,"",EXP(-'PMS(calc_process)'!$F$50*(R$6-$B30)/12)*(1-EXP(-'PMS(calc_process)'!$F$50/12)))</f>
        <v/>
      </c>
      <c r="S30" s="88" t="str">
        <f>IF(S$6-$B30&lt;0,"",EXP(-'PMS(calc_process)'!$F$50*(S$6-$B30)/12)*(1-EXP(-'PMS(calc_process)'!$F$50/12)))</f>
        <v/>
      </c>
      <c r="T30" s="88" t="str">
        <f>IF(T$6-$B30&lt;0,"",EXP(-'PMS(calc_process)'!$F$50*(T$6-$B30)/12)*(1-EXP(-'PMS(calc_process)'!$F$50/12)))</f>
        <v/>
      </c>
      <c r="U30" s="88" t="str">
        <f>IF(U$6-$B30&lt;0,"",EXP(-'PMS(calc_process)'!$F$50*(U$6-$B30)/12)*(1-EXP(-'PMS(calc_process)'!$F$50/12)))</f>
        <v/>
      </c>
      <c r="V30" s="88" t="str">
        <f>IF(V$6-$B30&lt;0,"",EXP(-'PMS(calc_process)'!$F$50*(V$6-$B30)/12)*(1-EXP(-'PMS(calc_process)'!$F$50/12)))</f>
        <v/>
      </c>
      <c r="W30" s="88" t="str">
        <f>IF(W$6-$B30&lt;0,"",EXP(-'PMS(calc_process)'!$F$50*(W$6-$B30)/12)*(1-EXP(-'PMS(calc_process)'!$F$50/12)))</f>
        <v/>
      </c>
      <c r="X30" s="88" t="str">
        <f>IF(X$6-$B30&lt;0,"",EXP(-'PMS(calc_process)'!$F$50*(X$6-$B30)/12)*(1-EXP(-'PMS(calc_process)'!$F$50/12)))</f>
        <v/>
      </c>
      <c r="Y30" s="88" t="str">
        <f>IF(Y$6-$B30&lt;0,"",EXP(-'PMS(calc_process)'!$F$50*(Y$6-$B30)/12)*(1-EXP(-'PMS(calc_process)'!$F$50/12)))</f>
        <v/>
      </c>
      <c r="Z30" s="88">
        <f>IF(Z$6-$B30&lt;0,"",EXP(-'PMS(calc_process)'!$F$50*(Z$6-$B30)/12)*(1-EXP(-'PMS(calc_process)'!$F$50/12)))</f>
        <v>5.8163524788169552E-3</v>
      </c>
      <c r="AA30" s="88">
        <f>IF(AA$6-$B30&lt;0,"",EXP(-'PMS(calc_process)'!$F$50*(AA$6-$B30)/12)*(1-EXP(-'PMS(calc_process)'!$F$50/12)))</f>
        <v>5.7825225226591148E-3</v>
      </c>
      <c r="AB30" s="88">
        <f>IF(AB$6-$B30&lt;0,"",EXP(-'PMS(calc_process)'!$F$50*(AB$6-$B30)/12)*(1-EXP(-'PMS(calc_process)'!$F$50/12)))</f>
        <v>5.7488893334506309E-3</v>
      </c>
      <c r="AC30" s="88">
        <f>IF(AC$6-$B30&lt;0,"",EXP(-'PMS(calc_process)'!$F$50*(AC$6-$B30)/12)*(1-EXP(-'PMS(calc_process)'!$F$50/12)))</f>
        <v>5.7154517667255709E-3</v>
      </c>
      <c r="AD30" s="88">
        <f>IF(AD$6-$B30&lt;0,"",EXP(-'PMS(calc_process)'!$F$50*(AD$6-$B30)/12)*(1-EXP(-'PMS(calc_process)'!$F$50/12)))</f>
        <v>5.6822086846746184E-3</v>
      </c>
      <c r="AE30" s="88">
        <f>IF(AE$6-$B30&lt;0,"",EXP(-'PMS(calc_process)'!$F$50*(AE$6-$B30)/12)*(1-EXP(-'PMS(calc_process)'!$F$50/12)))</f>
        <v>5.6491589561063552E-3</v>
      </c>
      <c r="AF30" s="88">
        <f>IF(AF$6-$B30&lt;0,"",EXP(-'PMS(calc_process)'!$F$50*(AF$6-$B30)/12)*(1-EXP(-'PMS(calc_process)'!$F$50/12)))</f>
        <v>5.6163014564087742E-3</v>
      </c>
      <c r="AG30" s="88">
        <f>IF(AG$6-$B30&lt;0,"",EXP(-'PMS(calc_process)'!$F$50*(AG$6-$B30)/12)*(1-EXP(-'PMS(calc_process)'!$F$50/12)))</f>
        <v>5.5836350675110081E-3</v>
      </c>
      <c r="AH30" s="88">
        <f>IF(AH$6-$B30&lt;0,"",EXP(-'PMS(calc_process)'!$F$50*(AH$6-$B30)/12)*(1-EXP(-'PMS(calc_process)'!$F$50/12)))</f>
        <v>5.5511586778452813E-3</v>
      </c>
      <c r="AI30" s="88">
        <f>IF(AI$6-$B30&lt;0,"",EXP(-'PMS(calc_process)'!$F$50*(AI$6-$B30)/12)*(1-EXP(-'PMS(calc_process)'!$F$50/12)))</f>
        <v>5.5188711823090887E-3</v>
      </c>
      <c r="AJ30" s="88">
        <f>IF(AJ$6-$B30&lt;0,"",EXP(-'PMS(calc_process)'!$F$50*(AJ$6-$B30)/12)*(1-EXP(-'PMS(calc_process)'!$F$50/12)))</f>
        <v>5.4867714822275935E-3</v>
      </c>
      <c r="AK30" s="88">
        <f>IF(AK$6-$B30&lt;0,"",EXP(-'PMS(calc_process)'!$F$50*(AK$6-$B30)/12)*(1-EXP(-'PMS(calc_process)'!$F$50/12)))</f>
        <v>5.4548584853162368E-3</v>
      </c>
      <c r="AL30" s="88">
        <f>IF(AL$6-$B30&lt;0,"",EXP(-'PMS(calc_process)'!$F$50*(AL$6-$B30)/12)*(1-EXP(-'PMS(calc_process)'!$F$50/12)))</f>
        <v>5.4231311056435723E-3</v>
      </c>
      <c r="AM30" s="88">
        <f>IF(AM$6-$B30&lt;0,"",EXP(-'PMS(calc_process)'!$F$50*(AM$6-$B30)/12)*(1-EXP(-'PMS(calc_process)'!$F$50/12)))</f>
        <v>5.3915882635943123E-3</v>
      </c>
      <c r="AN30" s="88">
        <f>IF(AN$6-$B30&lt;0,"",EXP(-'PMS(calc_process)'!$F$50*(AN$6-$B30)/12)*(1-EXP(-'PMS(calc_process)'!$F$50/12)))</f>
        <v>5.3602288858325946E-3</v>
      </c>
      <c r="AO30" s="88">
        <f>IF(AO$6-$B30&lt;0,"",EXP(-'PMS(calc_process)'!$F$50*(AO$6-$B30)/12)*(1-EXP(-'PMS(calc_process)'!$F$50/12)))</f>
        <v>5.3290519052654551E-3</v>
      </c>
      <c r="AP30" s="88">
        <f>IF(AP$6-$B30&lt;0,"",EXP(-'PMS(calc_process)'!$F$50*(AP$6-$B30)/12)*(1-EXP(-'PMS(calc_process)'!$F$50/12)))</f>
        <v>5.2980562610065209E-3</v>
      </c>
      <c r="AQ30" s="88">
        <f>IF(AQ$6-$B30&lt;0,"",EXP(-'PMS(calc_process)'!$F$50*(AQ$6-$B30)/12)*(1-EXP(-'PMS(calc_process)'!$F$50/12)))</f>
        <v>5.2672408983399036E-3</v>
      </c>
      <c r="AR30" s="88">
        <f>IF(AR$6-$B30&lt;0,"",EXP(-'PMS(calc_process)'!$F$50*(AR$6-$B30)/12)*(1-EXP(-'PMS(calc_process)'!$F$50/12)))</f>
        <v>5.2366047686843173E-3</v>
      </c>
      <c r="AS30" s="88">
        <f>IF(AS$6-$B30&lt;0,"",EXP(-'PMS(calc_process)'!$F$50*(AS$6-$B30)/12)*(1-EXP(-'PMS(calc_process)'!$F$50/12)))</f>
        <v>5.2061468295573959E-3</v>
      </c>
      <c r="AT30" s="88">
        <f>IF(AT$6-$B30&lt;0,"",EXP(-'PMS(calc_process)'!$F$50*(AT$6-$B30)/12)*(1-EXP(-'PMS(calc_process)'!$F$50/12)))</f>
        <v>5.1758660445402139E-3</v>
      </c>
      <c r="AU30" s="88">
        <f>IF(AU$6-$B30&lt;0,"",EXP(-'PMS(calc_process)'!$F$50*(AU$6-$B30)/12)*(1-EXP(-'PMS(calc_process)'!$F$50/12)))</f>
        <v>5.145761383242028E-3</v>
      </c>
      <c r="AV30" s="88">
        <f>IF(AV$6-$B30&lt;0,"",EXP(-'PMS(calc_process)'!$F$50*(AV$6-$B30)/12)*(1-EXP(-'PMS(calc_process)'!$F$50/12)))</f>
        <v>5.1158318212652073E-3</v>
      </c>
      <c r="AW30" s="88">
        <f>IF(AW$6-$B30&lt;0,"",EXP(-'PMS(calc_process)'!$F$50*(AW$6-$B30)/12)*(1-EXP(-'PMS(calc_process)'!$F$50/12)))</f>
        <v>5.0860763401703807E-3</v>
      </c>
      <c r="AX30" s="88">
        <f>IF(AX$6-$B30&lt;0,"",EXP(-'PMS(calc_process)'!$F$50*(AX$6-$B30)/12)*(1-EXP(-'PMS(calc_process)'!$F$50/12)))</f>
        <v>5.0564939274417783E-3</v>
      </c>
    </row>
    <row r="31" spans="1:50">
      <c r="A31" s="27"/>
      <c r="B31" s="85">
        <v>25</v>
      </c>
      <c r="C31" s="88" t="str">
        <f>IF(C$6-$B31&lt;0,"",EXP(-'PMS(calc_process)'!$F$50*(C$6-$B31)/12)*(1-EXP(-'PMS(calc_process)'!$F$50/12)))</f>
        <v/>
      </c>
      <c r="D31" s="88" t="str">
        <f>IF(D$6-$B31&lt;0,"",EXP(-'PMS(calc_process)'!$F$50*(D$6-$B31)/12)*(1-EXP(-'PMS(calc_process)'!$F$50/12)))</f>
        <v/>
      </c>
      <c r="E31" s="88" t="str">
        <f>IF(E$6-$B31&lt;0,"",EXP(-'PMS(calc_process)'!$F$50*(E$6-$B31)/12)*(1-EXP(-'PMS(calc_process)'!$F$50/12)))</f>
        <v/>
      </c>
      <c r="F31" s="88" t="str">
        <f>IF(F$6-$B31&lt;0,"",EXP(-'PMS(calc_process)'!$F$50*(F$6-$B31)/12)*(1-EXP(-'PMS(calc_process)'!$F$50/12)))</f>
        <v/>
      </c>
      <c r="G31" s="88" t="str">
        <f>IF(G$6-$B31&lt;0,"",EXP(-'PMS(calc_process)'!$F$50*(G$6-$B31)/12)*(1-EXP(-'PMS(calc_process)'!$F$50/12)))</f>
        <v/>
      </c>
      <c r="H31" s="88" t="str">
        <f>IF(H$6-$B31&lt;0,"",EXP(-'PMS(calc_process)'!$F$50*(H$6-$B31)/12)*(1-EXP(-'PMS(calc_process)'!$F$50/12)))</f>
        <v/>
      </c>
      <c r="I31" s="88" t="str">
        <f>IF(I$6-$B31&lt;0,"",EXP(-'PMS(calc_process)'!$F$50*(I$6-$B31)/12)*(1-EXP(-'PMS(calc_process)'!$F$50/12)))</f>
        <v/>
      </c>
      <c r="J31" s="88" t="str">
        <f>IF(J$6-$B31&lt;0,"",EXP(-'PMS(calc_process)'!$F$50*(J$6-$B31)/12)*(1-EXP(-'PMS(calc_process)'!$F$50/12)))</f>
        <v/>
      </c>
      <c r="K31" s="88" t="str">
        <f>IF(K$6-$B31&lt;0,"",EXP(-'PMS(calc_process)'!$F$50*(K$6-$B31)/12)*(1-EXP(-'PMS(calc_process)'!$F$50/12)))</f>
        <v/>
      </c>
      <c r="L31" s="88" t="str">
        <f>IF(L$6-$B31&lt;0,"",EXP(-'PMS(calc_process)'!$F$50*(L$6-$B31)/12)*(1-EXP(-'PMS(calc_process)'!$F$50/12)))</f>
        <v/>
      </c>
      <c r="M31" s="88" t="str">
        <f>IF(M$6-$B31&lt;0,"",EXP(-'PMS(calc_process)'!$F$50*(M$6-$B31)/12)*(1-EXP(-'PMS(calc_process)'!$F$50/12)))</f>
        <v/>
      </c>
      <c r="N31" s="88" t="str">
        <f>IF(N$6-$B31&lt;0,"",EXP(-'PMS(calc_process)'!$F$50*(N$6-$B31)/12)*(1-EXP(-'PMS(calc_process)'!$F$50/12)))</f>
        <v/>
      </c>
      <c r="O31" s="88" t="str">
        <f>IF(O$6-$B31&lt;0,"",EXP(-'PMS(calc_process)'!$F$50*(O$6-$B31)/12)*(1-EXP(-'PMS(calc_process)'!$F$50/12)))</f>
        <v/>
      </c>
      <c r="P31" s="88" t="str">
        <f>IF(P$6-$B31&lt;0,"",EXP(-'PMS(calc_process)'!$F$50*(P$6-$B31)/12)*(1-EXP(-'PMS(calc_process)'!$F$50/12)))</f>
        <v/>
      </c>
      <c r="Q31" s="88" t="str">
        <f>IF(Q$6-$B31&lt;0,"",EXP(-'PMS(calc_process)'!$F$50*(Q$6-$B31)/12)*(1-EXP(-'PMS(calc_process)'!$F$50/12)))</f>
        <v/>
      </c>
      <c r="R31" s="88" t="str">
        <f>IF(R$6-$B31&lt;0,"",EXP(-'PMS(calc_process)'!$F$50*(R$6-$B31)/12)*(1-EXP(-'PMS(calc_process)'!$F$50/12)))</f>
        <v/>
      </c>
      <c r="S31" s="88" t="str">
        <f>IF(S$6-$B31&lt;0,"",EXP(-'PMS(calc_process)'!$F$50*(S$6-$B31)/12)*(1-EXP(-'PMS(calc_process)'!$F$50/12)))</f>
        <v/>
      </c>
      <c r="T31" s="88" t="str">
        <f>IF(T$6-$B31&lt;0,"",EXP(-'PMS(calc_process)'!$F$50*(T$6-$B31)/12)*(1-EXP(-'PMS(calc_process)'!$F$50/12)))</f>
        <v/>
      </c>
      <c r="U31" s="88" t="str">
        <f>IF(U$6-$B31&lt;0,"",EXP(-'PMS(calc_process)'!$F$50*(U$6-$B31)/12)*(1-EXP(-'PMS(calc_process)'!$F$50/12)))</f>
        <v/>
      </c>
      <c r="V31" s="88" t="str">
        <f>IF(V$6-$B31&lt;0,"",EXP(-'PMS(calc_process)'!$F$50*(V$6-$B31)/12)*(1-EXP(-'PMS(calc_process)'!$F$50/12)))</f>
        <v/>
      </c>
      <c r="W31" s="88" t="str">
        <f>IF(W$6-$B31&lt;0,"",EXP(-'PMS(calc_process)'!$F$50*(W$6-$B31)/12)*(1-EXP(-'PMS(calc_process)'!$F$50/12)))</f>
        <v/>
      </c>
      <c r="X31" s="88" t="str">
        <f>IF(X$6-$B31&lt;0,"",EXP(-'PMS(calc_process)'!$F$50*(X$6-$B31)/12)*(1-EXP(-'PMS(calc_process)'!$F$50/12)))</f>
        <v/>
      </c>
      <c r="Y31" s="88" t="str">
        <f>IF(Y$6-$B31&lt;0,"",EXP(-'PMS(calc_process)'!$F$50*(Y$6-$B31)/12)*(1-EXP(-'PMS(calc_process)'!$F$50/12)))</f>
        <v/>
      </c>
      <c r="Z31" s="88" t="str">
        <f>IF(Z$6-$B31&lt;0,"",EXP(-'PMS(calc_process)'!$F$50*(Z$6-$B31)/12)*(1-EXP(-'PMS(calc_process)'!$F$50/12)))</f>
        <v/>
      </c>
      <c r="AA31" s="88">
        <f>IF(AA$6-$B31&lt;0,"",EXP(-'PMS(calc_process)'!$F$50*(AA$6-$B31)/12)*(1-EXP(-'PMS(calc_process)'!$F$50/12)))</f>
        <v>5.8163524788169552E-3</v>
      </c>
      <c r="AB31" s="88">
        <f>IF(AB$6-$B31&lt;0,"",EXP(-'PMS(calc_process)'!$F$50*(AB$6-$B31)/12)*(1-EXP(-'PMS(calc_process)'!$F$50/12)))</f>
        <v>5.7825225226591148E-3</v>
      </c>
      <c r="AC31" s="88">
        <f>IF(AC$6-$B31&lt;0,"",EXP(-'PMS(calc_process)'!$F$50*(AC$6-$B31)/12)*(1-EXP(-'PMS(calc_process)'!$F$50/12)))</f>
        <v>5.7488893334506309E-3</v>
      </c>
      <c r="AD31" s="88">
        <f>IF(AD$6-$B31&lt;0,"",EXP(-'PMS(calc_process)'!$F$50*(AD$6-$B31)/12)*(1-EXP(-'PMS(calc_process)'!$F$50/12)))</f>
        <v>5.7154517667255709E-3</v>
      </c>
      <c r="AE31" s="88">
        <f>IF(AE$6-$B31&lt;0,"",EXP(-'PMS(calc_process)'!$F$50*(AE$6-$B31)/12)*(1-EXP(-'PMS(calc_process)'!$F$50/12)))</f>
        <v>5.6822086846746184E-3</v>
      </c>
      <c r="AF31" s="88">
        <f>IF(AF$6-$B31&lt;0,"",EXP(-'PMS(calc_process)'!$F$50*(AF$6-$B31)/12)*(1-EXP(-'PMS(calc_process)'!$F$50/12)))</f>
        <v>5.6491589561063552E-3</v>
      </c>
      <c r="AG31" s="88">
        <f>IF(AG$6-$B31&lt;0,"",EXP(-'PMS(calc_process)'!$F$50*(AG$6-$B31)/12)*(1-EXP(-'PMS(calc_process)'!$F$50/12)))</f>
        <v>5.6163014564087742E-3</v>
      </c>
      <c r="AH31" s="88">
        <f>IF(AH$6-$B31&lt;0,"",EXP(-'PMS(calc_process)'!$F$50*(AH$6-$B31)/12)*(1-EXP(-'PMS(calc_process)'!$F$50/12)))</f>
        <v>5.5836350675110081E-3</v>
      </c>
      <c r="AI31" s="88">
        <f>IF(AI$6-$B31&lt;0,"",EXP(-'PMS(calc_process)'!$F$50*(AI$6-$B31)/12)*(1-EXP(-'PMS(calc_process)'!$F$50/12)))</f>
        <v>5.5511586778452813E-3</v>
      </c>
      <c r="AJ31" s="88">
        <f>IF(AJ$6-$B31&lt;0,"",EXP(-'PMS(calc_process)'!$F$50*(AJ$6-$B31)/12)*(1-EXP(-'PMS(calc_process)'!$F$50/12)))</f>
        <v>5.5188711823090887E-3</v>
      </c>
      <c r="AK31" s="88">
        <f>IF(AK$6-$B31&lt;0,"",EXP(-'PMS(calc_process)'!$F$50*(AK$6-$B31)/12)*(1-EXP(-'PMS(calc_process)'!$F$50/12)))</f>
        <v>5.4867714822275935E-3</v>
      </c>
      <c r="AL31" s="88">
        <f>IF(AL$6-$B31&lt;0,"",EXP(-'PMS(calc_process)'!$F$50*(AL$6-$B31)/12)*(1-EXP(-'PMS(calc_process)'!$F$50/12)))</f>
        <v>5.4548584853162368E-3</v>
      </c>
      <c r="AM31" s="88">
        <f>IF(AM$6-$B31&lt;0,"",EXP(-'PMS(calc_process)'!$F$50*(AM$6-$B31)/12)*(1-EXP(-'PMS(calc_process)'!$F$50/12)))</f>
        <v>5.4231311056435723E-3</v>
      </c>
      <c r="AN31" s="88">
        <f>IF(AN$6-$B31&lt;0,"",EXP(-'PMS(calc_process)'!$F$50*(AN$6-$B31)/12)*(1-EXP(-'PMS(calc_process)'!$F$50/12)))</f>
        <v>5.3915882635943123E-3</v>
      </c>
      <c r="AO31" s="88">
        <f>IF(AO$6-$B31&lt;0,"",EXP(-'PMS(calc_process)'!$F$50*(AO$6-$B31)/12)*(1-EXP(-'PMS(calc_process)'!$F$50/12)))</f>
        <v>5.3602288858325946E-3</v>
      </c>
      <c r="AP31" s="88">
        <f>IF(AP$6-$B31&lt;0,"",EXP(-'PMS(calc_process)'!$F$50*(AP$6-$B31)/12)*(1-EXP(-'PMS(calc_process)'!$F$50/12)))</f>
        <v>5.3290519052654551E-3</v>
      </c>
      <c r="AQ31" s="88">
        <f>IF(AQ$6-$B31&lt;0,"",EXP(-'PMS(calc_process)'!$F$50*(AQ$6-$B31)/12)*(1-EXP(-'PMS(calc_process)'!$F$50/12)))</f>
        <v>5.2980562610065209E-3</v>
      </c>
      <c r="AR31" s="88">
        <f>IF(AR$6-$B31&lt;0,"",EXP(-'PMS(calc_process)'!$F$50*(AR$6-$B31)/12)*(1-EXP(-'PMS(calc_process)'!$F$50/12)))</f>
        <v>5.2672408983399036E-3</v>
      </c>
      <c r="AS31" s="88">
        <f>IF(AS$6-$B31&lt;0,"",EXP(-'PMS(calc_process)'!$F$50*(AS$6-$B31)/12)*(1-EXP(-'PMS(calc_process)'!$F$50/12)))</f>
        <v>5.2366047686843173E-3</v>
      </c>
      <c r="AT31" s="88">
        <f>IF(AT$6-$B31&lt;0,"",EXP(-'PMS(calc_process)'!$F$50*(AT$6-$B31)/12)*(1-EXP(-'PMS(calc_process)'!$F$50/12)))</f>
        <v>5.2061468295573959E-3</v>
      </c>
      <c r="AU31" s="88">
        <f>IF(AU$6-$B31&lt;0,"",EXP(-'PMS(calc_process)'!$F$50*(AU$6-$B31)/12)*(1-EXP(-'PMS(calc_process)'!$F$50/12)))</f>
        <v>5.1758660445402139E-3</v>
      </c>
      <c r="AV31" s="88">
        <f>IF(AV$6-$B31&lt;0,"",EXP(-'PMS(calc_process)'!$F$50*(AV$6-$B31)/12)*(1-EXP(-'PMS(calc_process)'!$F$50/12)))</f>
        <v>5.145761383242028E-3</v>
      </c>
      <c r="AW31" s="88">
        <f>IF(AW$6-$B31&lt;0,"",EXP(-'PMS(calc_process)'!$F$50*(AW$6-$B31)/12)*(1-EXP(-'PMS(calc_process)'!$F$50/12)))</f>
        <v>5.1158318212652073E-3</v>
      </c>
      <c r="AX31" s="88">
        <f>IF(AX$6-$B31&lt;0,"",EXP(-'PMS(calc_process)'!$F$50*(AX$6-$B31)/12)*(1-EXP(-'PMS(calc_process)'!$F$50/12)))</f>
        <v>5.0860763401703807E-3</v>
      </c>
    </row>
    <row r="32" spans="1:50">
      <c r="A32" s="27"/>
      <c r="B32" s="85">
        <v>26</v>
      </c>
      <c r="C32" s="88" t="str">
        <f>IF(C$6-$B32&lt;0,"",EXP(-'PMS(calc_process)'!$F$50*(C$6-$B32)/12)*(1-EXP(-'PMS(calc_process)'!$F$50/12)))</f>
        <v/>
      </c>
      <c r="D32" s="88" t="str">
        <f>IF(D$6-$B32&lt;0,"",EXP(-'PMS(calc_process)'!$F$50*(D$6-$B32)/12)*(1-EXP(-'PMS(calc_process)'!$F$50/12)))</f>
        <v/>
      </c>
      <c r="E32" s="88" t="str">
        <f>IF(E$6-$B32&lt;0,"",EXP(-'PMS(calc_process)'!$F$50*(E$6-$B32)/12)*(1-EXP(-'PMS(calc_process)'!$F$50/12)))</f>
        <v/>
      </c>
      <c r="F32" s="88" t="str">
        <f>IF(F$6-$B32&lt;0,"",EXP(-'PMS(calc_process)'!$F$50*(F$6-$B32)/12)*(1-EXP(-'PMS(calc_process)'!$F$50/12)))</f>
        <v/>
      </c>
      <c r="G32" s="88" t="str">
        <f>IF(G$6-$B32&lt;0,"",EXP(-'PMS(calc_process)'!$F$50*(G$6-$B32)/12)*(1-EXP(-'PMS(calc_process)'!$F$50/12)))</f>
        <v/>
      </c>
      <c r="H32" s="88" t="str">
        <f>IF(H$6-$B32&lt;0,"",EXP(-'PMS(calc_process)'!$F$50*(H$6-$B32)/12)*(1-EXP(-'PMS(calc_process)'!$F$50/12)))</f>
        <v/>
      </c>
      <c r="I32" s="88" t="str">
        <f>IF(I$6-$B32&lt;0,"",EXP(-'PMS(calc_process)'!$F$50*(I$6-$B32)/12)*(1-EXP(-'PMS(calc_process)'!$F$50/12)))</f>
        <v/>
      </c>
      <c r="J32" s="88" t="str">
        <f>IF(J$6-$B32&lt;0,"",EXP(-'PMS(calc_process)'!$F$50*(J$6-$B32)/12)*(1-EXP(-'PMS(calc_process)'!$F$50/12)))</f>
        <v/>
      </c>
      <c r="K32" s="88" t="str">
        <f>IF(K$6-$B32&lt;0,"",EXP(-'PMS(calc_process)'!$F$50*(K$6-$B32)/12)*(1-EXP(-'PMS(calc_process)'!$F$50/12)))</f>
        <v/>
      </c>
      <c r="L32" s="88" t="str">
        <f>IF(L$6-$B32&lt;0,"",EXP(-'PMS(calc_process)'!$F$50*(L$6-$B32)/12)*(1-EXP(-'PMS(calc_process)'!$F$50/12)))</f>
        <v/>
      </c>
      <c r="M32" s="88" t="str">
        <f>IF(M$6-$B32&lt;0,"",EXP(-'PMS(calc_process)'!$F$50*(M$6-$B32)/12)*(1-EXP(-'PMS(calc_process)'!$F$50/12)))</f>
        <v/>
      </c>
      <c r="N32" s="88" t="str">
        <f>IF(N$6-$B32&lt;0,"",EXP(-'PMS(calc_process)'!$F$50*(N$6-$B32)/12)*(1-EXP(-'PMS(calc_process)'!$F$50/12)))</f>
        <v/>
      </c>
      <c r="O32" s="88" t="str">
        <f>IF(O$6-$B32&lt;0,"",EXP(-'PMS(calc_process)'!$F$50*(O$6-$B32)/12)*(1-EXP(-'PMS(calc_process)'!$F$50/12)))</f>
        <v/>
      </c>
      <c r="P32" s="88" t="str">
        <f>IF(P$6-$B32&lt;0,"",EXP(-'PMS(calc_process)'!$F$50*(P$6-$B32)/12)*(1-EXP(-'PMS(calc_process)'!$F$50/12)))</f>
        <v/>
      </c>
      <c r="Q32" s="88" t="str">
        <f>IF(Q$6-$B32&lt;0,"",EXP(-'PMS(calc_process)'!$F$50*(Q$6-$B32)/12)*(1-EXP(-'PMS(calc_process)'!$F$50/12)))</f>
        <v/>
      </c>
      <c r="R32" s="88" t="str">
        <f>IF(R$6-$B32&lt;0,"",EXP(-'PMS(calc_process)'!$F$50*(R$6-$B32)/12)*(1-EXP(-'PMS(calc_process)'!$F$50/12)))</f>
        <v/>
      </c>
      <c r="S32" s="88" t="str">
        <f>IF(S$6-$B32&lt;0,"",EXP(-'PMS(calc_process)'!$F$50*(S$6-$B32)/12)*(1-EXP(-'PMS(calc_process)'!$F$50/12)))</f>
        <v/>
      </c>
      <c r="T32" s="88" t="str">
        <f>IF(T$6-$B32&lt;0,"",EXP(-'PMS(calc_process)'!$F$50*(T$6-$B32)/12)*(1-EXP(-'PMS(calc_process)'!$F$50/12)))</f>
        <v/>
      </c>
      <c r="U32" s="88" t="str">
        <f>IF(U$6-$B32&lt;0,"",EXP(-'PMS(calc_process)'!$F$50*(U$6-$B32)/12)*(1-EXP(-'PMS(calc_process)'!$F$50/12)))</f>
        <v/>
      </c>
      <c r="V32" s="88" t="str">
        <f>IF(V$6-$B32&lt;0,"",EXP(-'PMS(calc_process)'!$F$50*(V$6-$B32)/12)*(1-EXP(-'PMS(calc_process)'!$F$50/12)))</f>
        <v/>
      </c>
      <c r="W32" s="88" t="str">
        <f>IF(W$6-$B32&lt;0,"",EXP(-'PMS(calc_process)'!$F$50*(W$6-$B32)/12)*(1-EXP(-'PMS(calc_process)'!$F$50/12)))</f>
        <v/>
      </c>
      <c r="X32" s="88" t="str">
        <f>IF(X$6-$B32&lt;0,"",EXP(-'PMS(calc_process)'!$F$50*(X$6-$B32)/12)*(1-EXP(-'PMS(calc_process)'!$F$50/12)))</f>
        <v/>
      </c>
      <c r="Y32" s="88" t="str">
        <f>IF(Y$6-$B32&lt;0,"",EXP(-'PMS(calc_process)'!$F$50*(Y$6-$B32)/12)*(1-EXP(-'PMS(calc_process)'!$F$50/12)))</f>
        <v/>
      </c>
      <c r="Z32" s="88" t="str">
        <f>IF(Z$6-$B32&lt;0,"",EXP(-'PMS(calc_process)'!$F$50*(Z$6-$B32)/12)*(1-EXP(-'PMS(calc_process)'!$F$50/12)))</f>
        <v/>
      </c>
      <c r="AA32" s="88" t="str">
        <f>IF(AA$6-$B32&lt;0,"",EXP(-'PMS(calc_process)'!$F$50*(AA$6-$B32)/12)*(1-EXP(-'PMS(calc_process)'!$F$50/12)))</f>
        <v/>
      </c>
      <c r="AB32" s="88">
        <f>IF(AB$6-$B32&lt;0,"",EXP(-'PMS(calc_process)'!$F$50*(AB$6-$B32)/12)*(1-EXP(-'PMS(calc_process)'!$F$50/12)))</f>
        <v>5.8163524788169552E-3</v>
      </c>
      <c r="AC32" s="88">
        <f>IF(AC$6-$B32&lt;0,"",EXP(-'PMS(calc_process)'!$F$50*(AC$6-$B32)/12)*(1-EXP(-'PMS(calc_process)'!$F$50/12)))</f>
        <v>5.7825225226591148E-3</v>
      </c>
      <c r="AD32" s="88">
        <f>IF(AD$6-$B32&lt;0,"",EXP(-'PMS(calc_process)'!$F$50*(AD$6-$B32)/12)*(1-EXP(-'PMS(calc_process)'!$F$50/12)))</f>
        <v>5.7488893334506309E-3</v>
      </c>
      <c r="AE32" s="88">
        <f>IF(AE$6-$B32&lt;0,"",EXP(-'PMS(calc_process)'!$F$50*(AE$6-$B32)/12)*(1-EXP(-'PMS(calc_process)'!$F$50/12)))</f>
        <v>5.7154517667255709E-3</v>
      </c>
      <c r="AF32" s="88">
        <f>IF(AF$6-$B32&lt;0,"",EXP(-'PMS(calc_process)'!$F$50*(AF$6-$B32)/12)*(1-EXP(-'PMS(calc_process)'!$F$50/12)))</f>
        <v>5.6822086846746184E-3</v>
      </c>
      <c r="AG32" s="88">
        <f>IF(AG$6-$B32&lt;0,"",EXP(-'PMS(calc_process)'!$F$50*(AG$6-$B32)/12)*(1-EXP(-'PMS(calc_process)'!$F$50/12)))</f>
        <v>5.6491589561063552E-3</v>
      </c>
      <c r="AH32" s="88">
        <f>IF(AH$6-$B32&lt;0,"",EXP(-'PMS(calc_process)'!$F$50*(AH$6-$B32)/12)*(1-EXP(-'PMS(calc_process)'!$F$50/12)))</f>
        <v>5.6163014564087742E-3</v>
      </c>
      <c r="AI32" s="88">
        <f>IF(AI$6-$B32&lt;0,"",EXP(-'PMS(calc_process)'!$F$50*(AI$6-$B32)/12)*(1-EXP(-'PMS(calc_process)'!$F$50/12)))</f>
        <v>5.5836350675110081E-3</v>
      </c>
      <c r="AJ32" s="88">
        <f>IF(AJ$6-$B32&lt;0,"",EXP(-'PMS(calc_process)'!$F$50*(AJ$6-$B32)/12)*(1-EXP(-'PMS(calc_process)'!$F$50/12)))</f>
        <v>5.5511586778452813E-3</v>
      </c>
      <c r="AK32" s="88">
        <f>IF(AK$6-$B32&lt;0,"",EXP(-'PMS(calc_process)'!$F$50*(AK$6-$B32)/12)*(1-EXP(-'PMS(calc_process)'!$F$50/12)))</f>
        <v>5.5188711823090887E-3</v>
      </c>
      <c r="AL32" s="88">
        <f>IF(AL$6-$B32&lt;0,"",EXP(-'PMS(calc_process)'!$F$50*(AL$6-$B32)/12)*(1-EXP(-'PMS(calc_process)'!$F$50/12)))</f>
        <v>5.4867714822275935E-3</v>
      </c>
      <c r="AM32" s="88">
        <f>IF(AM$6-$B32&lt;0,"",EXP(-'PMS(calc_process)'!$F$50*(AM$6-$B32)/12)*(1-EXP(-'PMS(calc_process)'!$F$50/12)))</f>
        <v>5.4548584853162368E-3</v>
      </c>
      <c r="AN32" s="88">
        <f>IF(AN$6-$B32&lt;0,"",EXP(-'PMS(calc_process)'!$F$50*(AN$6-$B32)/12)*(1-EXP(-'PMS(calc_process)'!$F$50/12)))</f>
        <v>5.4231311056435723E-3</v>
      </c>
      <c r="AO32" s="88">
        <f>IF(AO$6-$B32&lt;0,"",EXP(-'PMS(calc_process)'!$F$50*(AO$6-$B32)/12)*(1-EXP(-'PMS(calc_process)'!$F$50/12)))</f>
        <v>5.3915882635943123E-3</v>
      </c>
      <c r="AP32" s="88">
        <f>IF(AP$6-$B32&lt;0,"",EXP(-'PMS(calc_process)'!$F$50*(AP$6-$B32)/12)*(1-EXP(-'PMS(calc_process)'!$F$50/12)))</f>
        <v>5.3602288858325946E-3</v>
      </c>
      <c r="AQ32" s="88">
        <f>IF(AQ$6-$B32&lt;0,"",EXP(-'PMS(calc_process)'!$F$50*(AQ$6-$B32)/12)*(1-EXP(-'PMS(calc_process)'!$F$50/12)))</f>
        <v>5.3290519052654551E-3</v>
      </c>
      <c r="AR32" s="88">
        <f>IF(AR$6-$B32&lt;0,"",EXP(-'PMS(calc_process)'!$F$50*(AR$6-$B32)/12)*(1-EXP(-'PMS(calc_process)'!$F$50/12)))</f>
        <v>5.2980562610065209E-3</v>
      </c>
      <c r="AS32" s="88">
        <f>IF(AS$6-$B32&lt;0,"",EXP(-'PMS(calc_process)'!$F$50*(AS$6-$B32)/12)*(1-EXP(-'PMS(calc_process)'!$F$50/12)))</f>
        <v>5.2672408983399036E-3</v>
      </c>
      <c r="AT32" s="88">
        <f>IF(AT$6-$B32&lt;0,"",EXP(-'PMS(calc_process)'!$F$50*(AT$6-$B32)/12)*(1-EXP(-'PMS(calc_process)'!$F$50/12)))</f>
        <v>5.2366047686843173E-3</v>
      </c>
      <c r="AU32" s="88">
        <f>IF(AU$6-$B32&lt;0,"",EXP(-'PMS(calc_process)'!$F$50*(AU$6-$B32)/12)*(1-EXP(-'PMS(calc_process)'!$F$50/12)))</f>
        <v>5.2061468295573959E-3</v>
      </c>
      <c r="AV32" s="88">
        <f>IF(AV$6-$B32&lt;0,"",EXP(-'PMS(calc_process)'!$F$50*(AV$6-$B32)/12)*(1-EXP(-'PMS(calc_process)'!$F$50/12)))</f>
        <v>5.1758660445402139E-3</v>
      </c>
      <c r="AW32" s="88">
        <f>IF(AW$6-$B32&lt;0,"",EXP(-'PMS(calc_process)'!$F$50*(AW$6-$B32)/12)*(1-EXP(-'PMS(calc_process)'!$F$50/12)))</f>
        <v>5.145761383242028E-3</v>
      </c>
      <c r="AX32" s="88">
        <f>IF(AX$6-$B32&lt;0,"",EXP(-'PMS(calc_process)'!$F$50*(AX$6-$B32)/12)*(1-EXP(-'PMS(calc_process)'!$F$50/12)))</f>
        <v>5.1158318212652073E-3</v>
      </c>
    </row>
    <row r="33" spans="1:50">
      <c r="A33" s="27"/>
      <c r="B33" s="85">
        <v>27</v>
      </c>
      <c r="C33" s="88" t="str">
        <f>IF(C$6-$B33&lt;0,"",EXP(-'PMS(calc_process)'!$F$50*(C$6-$B33)/12)*(1-EXP(-'PMS(calc_process)'!$F$50/12)))</f>
        <v/>
      </c>
      <c r="D33" s="88" t="str">
        <f>IF(D$6-$B33&lt;0,"",EXP(-'PMS(calc_process)'!$F$50*(D$6-$B33)/12)*(1-EXP(-'PMS(calc_process)'!$F$50/12)))</f>
        <v/>
      </c>
      <c r="E33" s="88" t="str">
        <f>IF(E$6-$B33&lt;0,"",EXP(-'PMS(calc_process)'!$F$50*(E$6-$B33)/12)*(1-EXP(-'PMS(calc_process)'!$F$50/12)))</f>
        <v/>
      </c>
      <c r="F33" s="88" t="str">
        <f>IF(F$6-$B33&lt;0,"",EXP(-'PMS(calc_process)'!$F$50*(F$6-$B33)/12)*(1-EXP(-'PMS(calc_process)'!$F$50/12)))</f>
        <v/>
      </c>
      <c r="G33" s="88" t="str">
        <f>IF(G$6-$B33&lt;0,"",EXP(-'PMS(calc_process)'!$F$50*(G$6-$B33)/12)*(1-EXP(-'PMS(calc_process)'!$F$50/12)))</f>
        <v/>
      </c>
      <c r="H33" s="88" t="str">
        <f>IF(H$6-$B33&lt;0,"",EXP(-'PMS(calc_process)'!$F$50*(H$6-$B33)/12)*(1-EXP(-'PMS(calc_process)'!$F$50/12)))</f>
        <v/>
      </c>
      <c r="I33" s="88" t="str">
        <f>IF(I$6-$B33&lt;0,"",EXP(-'PMS(calc_process)'!$F$50*(I$6-$B33)/12)*(1-EXP(-'PMS(calc_process)'!$F$50/12)))</f>
        <v/>
      </c>
      <c r="J33" s="88" t="str">
        <f>IF(J$6-$B33&lt;0,"",EXP(-'PMS(calc_process)'!$F$50*(J$6-$B33)/12)*(1-EXP(-'PMS(calc_process)'!$F$50/12)))</f>
        <v/>
      </c>
      <c r="K33" s="88" t="str">
        <f>IF(K$6-$B33&lt;0,"",EXP(-'PMS(calc_process)'!$F$50*(K$6-$B33)/12)*(1-EXP(-'PMS(calc_process)'!$F$50/12)))</f>
        <v/>
      </c>
      <c r="L33" s="88" t="str">
        <f>IF(L$6-$B33&lt;0,"",EXP(-'PMS(calc_process)'!$F$50*(L$6-$B33)/12)*(1-EXP(-'PMS(calc_process)'!$F$50/12)))</f>
        <v/>
      </c>
      <c r="M33" s="88" t="str">
        <f>IF(M$6-$B33&lt;0,"",EXP(-'PMS(calc_process)'!$F$50*(M$6-$B33)/12)*(1-EXP(-'PMS(calc_process)'!$F$50/12)))</f>
        <v/>
      </c>
      <c r="N33" s="88" t="str">
        <f>IF(N$6-$B33&lt;0,"",EXP(-'PMS(calc_process)'!$F$50*(N$6-$B33)/12)*(1-EXP(-'PMS(calc_process)'!$F$50/12)))</f>
        <v/>
      </c>
      <c r="O33" s="88" t="str">
        <f>IF(O$6-$B33&lt;0,"",EXP(-'PMS(calc_process)'!$F$50*(O$6-$B33)/12)*(1-EXP(-'PMS(calc_process)'!$F$50/12)))</f>
        <v/>
      </c>
      <c r="P33" s="88" t="str">
        <f>IF(P$6-$B33&lt;0,"",EXP(-'PMS(calc_process)'!$F$50*(P$6-$B33)/12)*(1-EXP(-'PMS(calc_process)'!$F$50/12)))</f>
        <v/>
      </c>
      <c r="Q33" s="88" t="str">
        <f>IF(Q$6-$B33&lt;0,"",EXP(-'PMS(calc_process)'!$F$50*(Q$6-$B33)/12)*(1-EXP(-'PMS(calc_process)'!$F$50/12)))</f>
        <v/>
      </c>
      <c r="R33" s="88" t="str">
        <f>IF(R$6-$B33&lt;0,"",EXP(-'PMS(calc_process)'!$F$50*(R$6-$B33)/12)*(1-EXP(-'PMS(calc_process)'!$F$50/12)))</f>
        <v/>
      </c>
      <c r="S33" s="88" t="str">
        <f>IF(S$6-$B33&lt;0,"",EXP(-'PMS(calc_process)'!$F$50*(S$6-$B33)/12)*(1-EXP(-'PMS(calc_process)'!$F$50/12)))</f>
        <v/>
      </c>
      <c r="T33" s="88" t="str">
        <f>IF(T$6-$B33&lt;0,"",EXP(-'PMS(calc_process)'!$F$50*(T$6-$B33)/12)*(1-EXP(-'PMS(calc_process)'!$F$50/12)))</f>
        <v/>
      </c>
      <c r="U33" s="88" t="str">
        <f>IF(U$6-$B33&lt;0,"",EXP(-'PMS(calc_process)'!$F$50*(U$6-$B33)/12)*(1-EXP(-'PMS(calc_process)'!$F$50/12)))</f>
        <v/>
      </c>
      <c r="V33" s="88" t="str">
        <f>IF(V$6-$B33&lt;0,"",EXP(-'PMS(calc_process)'!$F$50*(V$6-$B33)/12)*(1-EXP(-'PMS(calc_process)'!$F$50/12)))</f>
        <v/>
      </c>
      <c r="W33" s="88" t="str">
        <f>IF(W$6-$B33&lt;0,"",EXP(-'PMS(calc_process)'!$F$50*(W$6-$B33)/12)*(1-EXP(-'PMS(calc_process)'!$F$50/12)))</f>
        <v/>
      </c>
      <c r="X33" s="88" t="str">
        <f>IF(X$6-$B33&lt;0,"",EXP(-'PMS(calc_process)'!$F$50*(X$6-$B33)/12)*(1-EXP(-'PMS(calc_process)'!$F$50/12)))</f>
        <v/>
      </c>
      <c r="Y33" s="88" t="str">
        <f>IF(Y$6-$B33&lt;0,"",EXP(-'PMS(calc_process)'!$F$50*(Y$6-$B33)/12)*(1-EXP(-'PMS(calc_process)'!$F$50/12)))</f>
        <v/>
      </c>
      <c r="Z33" s="88" t="str">
        <f>IF(Z$6-$B33&lt;0,"",EXP(-'PMS(calc_process)'!$F$50*(Z$6-$B33)/12)*(1-EXP(-'PMS(calc_process)'!$F$50/12)))</f>
        <v/>
      </c>
      <c r="AA33" s="88" t="str">
        <f>IF(AA$6-$B33&lt;0,"",EXP(-'PMS(calc_process)'!$F$50*(AA$6-$B33)/12)*(1-EXP(-'PMS(calc_process)'!$F$50/12)))</f>
        <v/>
      </c>
      <c r="AB33" s="88" t="str">
        <f>IF(AB$6-$B33&lt;0,"",EXP(-'PMS(calc_process)'!$F$50*(AB$6-$B33)/12)*(1-EXP(-'PMS(calc_process)'!$F$50/12)))</f>
        <v/>
      </c>
      <c r="AC33" s="88">
        <f>IF(AC$6-$B33&lt;0,"",EXP(-'PMS(calc_process)'!$F$50*(AC$6-$B33)/12)*(1-EXP(-'PMS(calc_process)'!$F$50/12)))</f>
        <v>5.8163524788169552E-3</v>
      </c>
      <c r="AD33" s="88">
        <f>IF(AD$6-$B33&lt;0,"",EXP(-'PMS(calc_process)'!$F$50*(AD$6-$B33)/12)*(1-EXP(-'PMS(calc_process)'!$F$50/12)))</f>
        <v>5.7825225226591148E-3</v>
      </c>
      <c r="AE33" s="88">
        <f>IF(AE$6-$B33&lt;0,"",EXP(-'PMS(calc_process)'!$F$50*(AE$6-$B33)/12)*(1-EXP(-'PMS(calc_process)'!$F$50/12)))</f>
        <v>5.7488893334506309E-3</v>
      </c>
      <c r="AF33" s="88">
        <f>IF(AF$6-$B33&lt;0,"",EXP(-'PMS(calc_process)'!$F$50*(AF$6-$B33)/12)*(1-EXP(-'PMS(calc_process)'!$F$50/12)))</f>
        <v>5.7154517667255709E-3</v>
      </c>
      <c r="AG33" s="88">
        <f>IF(AG$6-$B33&lt;0,"",EXP(-'PMS(calc_process)'!$F$50*(AG$6-$B33)/12)*(1-EXP(-'PMS(calc_process)'!$F$50/12)))</f>
        <v>5.6822086846746184E-3</v>
      </c>
      <c r="AH33" s="88">
        <f>IF(AH$6-$B33&lt;0,"",EXP(-'PMS(calc_process)'!$F$50*(AH$6-$B33)/12)*(1-EXP(-'PMS(calc_process)'!$F$50/12)))</f>
        <v>5.6491589561063552E-3</v>
      </c>
      <c r="AI33" s="88">
        <f>IF(AI$6-$B33&lt;0,"",EXP(-'PMS(calc_process)'!$F$50*(AI$6-$B33)/12)*(1-EXP(-'PMS(calc_process)'!$F$50/12)))</f>
        <v>5.6163014564087742E-3</v>
      </c>
      <c r="AJ33" s="88">
        <f>IF(AJ$6-$B33&lt;0,"",EXP(-'PMS(calc_process)'!$F$50*(AJ$6-$B33)/12)*(1-EXP(-'PMS(calc_process)'!$F$50/12)))</f>
        <v>5.5836350675110081E-3</v>
      </c>
      <c r="AK33" s="88">
        <f>IF(AK$6-$B33&lt;0,"",EXP(-'PMS(calc_process)'!$F$50*(AK$6-$B33)/12)*(1-EXP(-'PMS(calc_process)'!$F$50/12)))</f>
        <v>5.5511586778452813E-3</v>
      </c>
      <c r="AL33" s="88">
        <f>IF(AL$6-$B33&lt;0,"",EXP(-'PMS(calc_process)'!$F$50*(AL$6-$B33)/12)*(1-EXP(-'PMS(calc_process)'!$F$50/12)))</f>
        <v>5.5188711823090887E-3</v>
      </c>
      <c r="AM33" s="88">
        <f>IF(AM$6-$B33&lt;0,"",EXP(-'PMS(calc_process)'!$F$50*(AM$6-$B33)/12)*(1-EXP(-'PMS(calc_process)'!$F$50/12)))</f>
        <v>5.4867714822275935E-3</v>
      </c>
      <c r="AN33" s="88">
        <f>IF(AN$6-$B33&lt;0,"",EXP(-'PMS(calc_process)'!$F$50*(AN$6-$B33)/12)*(1-EXP(-'PMS(calc_process)'!$F$50/12)))</f>
        <v>5.4548584853162368E-3</v>
      </c>
      <c r="AO33" s="88">
        <f>IF(AO$6-$B33&lt;0,"",EXP(-'PMS(calc_process)'!$F$50*(AO$6-$B33)/12)*(1-EXP(-'PMS(calc_process)'!$F$50/12)))</f>
        <v>5.4231311056435723E-3</v>
      </c>
      <c r="AP33" s="88">
        <f>IF(AP$6-$B33&lt;0,"",EXP(-'PMS(calc_process)'!$F$50*(AP$6-$B33)/12)*(1-EXP(-'PMS(calc_process)'!$F$50/12)))</f>
        <v>5.3915882635943123E-3</v>
      </c>
      <c r="AQ33" s="88">
        <f>IF(AQ$6-$B33&lt;0,"",EXP(-'PMS(calc_process)'!$F$50*(AQ$6-$B33)/12)*(1-EXP(-'PMS(calc_process)'!$F$50/12)))</f>
        <v>5.3602288858325946E-3</v>
      </c>
      <c r="AR33" s="88">
        <f>IF(AR$6-$B33&lt;0,"",EXP(-'PMS(calc_process)'!$F$50*(AR$6-$B33)/12)*(1-EXP(-'PMS(calc_process)'!$F$50/12)))</f>
        <v>5.3290519052654551E-3</v>
      </c>
      <c r="AS33" s="88">
        <f>IF(AS$6-$B33&lt;0,"",EXP(-'PMS(calc_process)'!$F$50*(AS$6-$B33)/12)*(1-EXP(-'PMS(calc_process)'!$F$50/12)))</f>
        <v>5.2980562610065209E-3</v>
      </c>
      <c r="AT33" s="88">
        <f>IF(AT$6-$B33&lt;0,"",EXP(-'PMS(calc_process)'!$F$50*(AT$6-$B33)/12)*(1-EXP(-'PMS(calc_process)'!$F$50/12)))</f>
        <v>5.2672408983399036E-3</v>
      </c>
      <c r="AU33" s="88">
        <f>IF(AU$6-$B33&lt;0,"",EXP(-'PMS(calc_process)'!$F$50*(AU$6-$B33)/12)*(1-EXP(-'PMS(calc_process)'!$F$50/12)))</f>
        <v>5.2366047686843173E-3</v>
      </c>
      <c r="AV33" s="88">
        <f>IF(AV$6-$B33&lt;0,"",EXP(-'PMS(calc_process)'!$F$50*(AV$6-$B33)/12)*(1-EXP(-'PMS(calc_process)'!$F$50/12)))</f>
        <v>5.2061468295573959E-3</v>
      </c>
      <c r="AW33" s="88">
        <f>IF(AW$6-$B33&lt;0,"",EXP(-'PMS(calc_process)'!$F$50*(AW$6-$B33)/12)*(1-EXP(-'PMS(calc_process)'!$F$50/12)))</f>
        <v>5.1758660445402139E-3</v>
      </c>
      <c r="AX33" s="88">
        <f>IF(AX$6-$B33&lt;0,"",EXP(-'PMS(calc_process)'!$F$50*(AX$6-$B33)/12)*(1-EXP(-'PMS(calc_process)'!$F$50/12)))</f>
        <v>5.145761383242028E-3</v>
      </c>
    </row>
    <row r="34" spans="1:50">
      <c r="A34" s="27"/>
      <c r="B34" s="85">
        <v>28</v>
      </c>
      <c r="C34" s="88" t="str">
        <f>IF(C$6-$B34&lt;0,"",EXP(-'PMS(calc_process)'!$F$50*(C$6-$B34)/12)*(1-EXP(-'PMS(calc_process)'!$F$50/12)))</f>
        <v/>
      </c>
      <c r="D34" s="88" t="str">
        <f>IF(D$6-$B34&lt;0,"",EXP(-'PMS(calc_process)'!$F$50*(D$6-$B34)/12)*(1-EXP(-'PMS(calc_process)'!$F$50/12)))</f>
        <v/>
      </c>
      <c r="E34" s="88" t="str">
        <f>IF(E$6-$B34&lt;0,"",EXP(-'PMS(calc_process)'!$F$50*(E$6-$B34)/12)*(1-EXP(-'PMS(calc_process)'!$F$50/12)))</f>
        <v/>
      </c>
      <c r="F34" s="88" t="str">
        <f>IF(F$6-$B34&lt;0,"",EXP(-'PMS(calc_process)'!$F$50*(F$6-$B34)/12)*(1-EXP(-'PMS(calc_process)'!$F$50/12)))</f>
        <v/>
      </c>
      <c r="G34" s="88" t="str">
        <f>IF(G$6-$B34&lt;0,"",EXP(-'PMS(calc_process)'!$F$50*(G$6-$B34)/12)*(1-EXP(-'PMS(calc_process)'!$F$50/12)))</f>
        <v/>
      </c>
      <c r="H34" s="88" t="str">
        <f>IF(H$6-$B34&lt;0,"",EXP(-'PMS(calc_process)'!$F$50*(H$6-$B34)/12)*(1-EXP(-'PMS(calc_process)'!$F$50/12)))</f>
        <v/>
      </c>
      <c r="I34" s="88" t="str">
        <f>IF(I$6-$B34&lt;0,"",EXP(-'PMS(calc_process)'!$F$50*(I$6-$B34)/12)*(1-EXP(-'PMS(calc_process)'!$F$50/12)))</f>
        <v/>
      </c>
      <c r="J34" s="88" t="str">
        <f>IF(J$6-$B34&lt;0,"",EXP(-'PMS(calc_process)'!$F$50*(J$6-$B34)/12)*(1-EXP(-'PMS(calc_process)'!$F$50/12)))</f>
        <v/>
      </c>
      <c r="K34" s="88" t="str">
        <f>IF(K$6-$B34&lt;0,"",EXP(-'PMS(calc_process)'!$F$50*(K$6-$B34)/12)*(1-EXP(-'PMS(calc_process)'!$F$50/12)))</f>
        <v/>
      </c>
      <c r="L34" s="88" t="str">
        <f>IF(L$6-$B34&lt;0,"",EXP(-'PMS(calc_process)'!$F$50*(L$6-$B34)/12)*(1-EXP(-'PMS(calc_process)'!$F$50/12)))</f>
        <v/>
      </c>
      <c r="M34" s="88" t="str">
        <f>IF(M$6-$B34&lt;0,"",EXP(-'PMS(calc_process)'!$F$50*(M$6-$B34)/12)*(1-EXP(-'PMS(calc_process)'!$F$50/12)))</f>
        <v/>
      </c>
      <c r="N34" s="88" t="str">
        <f>IF(N$6-$B34&lt;0,"",EXP(-'PMS(calc_process)'!$F$50*(N$6-$B34)/12)*(1-EXP(-'PMS(calc_process)'!$F$50/12)))</f>
        <v/>
      </c>
      <c r="O34" s="88" t="str">
        <f>IF(O$6-$B34&lt;0,"",EXP(-'PMS(calc_process)'!$F$50*(O$6-$B34)/12)*(1-EXP(-'PMS(calc_process)'!$F$50/12)))</f>
        <v/>
      </c>
      <c r="P34" s="88" t="str">
        <f>IF(P$6-$B34&lt;0,"",EXP(-'PMS(calc_process)'!$F$50*(P$6-$B34)/12)*(1-EXP(-'PMS(calc_process)'!$F$50/12)))</f>
        <v/>
      </c>
      <c r="Q34" s="88" t="str">
        <f>IF(Q$6-$B34&lt;0,"",EXP(-'PMS(calc_process)'!$F$50*(Q$6-$B34)/12)*(1-EXP(-'PMS(calc_process)'!$F$50/12)))</f>
        <v/>
      </c>
      <c r="R34" s="88" t="str">
        <f>IF(R$6-$B34&lt;0,"",EXP(-'PMS(calc_process)'!$F$50*(R$6-$B34)/12)*(1-EXP(-'PMS(calc_process)'!$F$50/12)))</f>
        <v/>
      </c>
      <c r="S34" s="88" t="str">
        <f>IF(S$6-$B34&lt;0,"",EXP(-'PMS(calc_process)'!$F$50*(S$6-$B34)/12)*(1-EXP(-'PMS(calc_process)'!$F$50/12)))</f>
        <v/>
      </c>
      <c r="T34" s="88" t="str">
        <f>IF(T$6-$B34&lt;0,"",EXP(-'PMS(calc_process)'!$F$50*(T$6-$B34)/12)*(1-EXP(-'PMS(calc_process)'!$F$50/12)))</f>
        <v/>
      </c>
      <c r="U34" s="88" t="str">
        <f>IF(U$6-$B34&lt;0,"",EXP(-'PMS(calc_process)'!$F$50*(U$6-$B34)/12)*(1-EXP(-'PMS(calc_process)'!$F$50/12)))</f>
        <v/>
      </c>
      <c r="V34" s="88" t="str">
        <f>IF(V$6-$B34&lt;0,"",EXP(-'PMS(calc_process)'!$F$50*(V$6-$B34)/12)*(1-EXP(-'PMS(calc_process)'!$F$50/12)))</f>
        <v/>
      </c>
      <c r="W34" s="88" t="str">
        <f>IF(W$6-$B34&lt;0,"",EXP(-'PMS(calc_process)'!$F$50*(W$6-$B34)/12)*(1-EXP(-'PMS(calc_process)'!$F$50/12)))</f>
        <v/>
      </c>
      <c r="X34" s="88" t="str">
        <f>IF(X$6-$B34&lt;0,"",EXP(-'PMS(calc_process)'!$F$50*(X$6-$B34)/12)*(1-EXP(-'PMS(calc_process)'!$F$50/12)))</f>
        <v/>
      </c>
      <c r="Y34" s="88" t="str">
        <f>IF(Y$6-$B34&lt;0,"",EXP(-'PMS(calc_process)'!$F$50*(Y$6-$B34)/12)*(1-EXP(-'PMS(calc_process)'!$F$50/12)))</f>
        <v/>
      </c>
      <c r="Z34" s="88" t="str">
        <f>IF(Z$6-$B34&lt;0,"",EXP(-'PMS(calc_process)'!$F$50*(Z$6-$B34)/12)*(1-EXP(-'PMS(calc_process)'!$F$50/12)))</f>
        <v/>
      </c>
      <c r="AA34" s="88" t="str">
        <f>IF(AA$6-$B34&lt;0,"",EXP(-'PMS(calc_process)'!$F$50*(AA$6-$B34)/12)*(1-EXP(-'PMS(calc_process)'!$F$50/12)))</f>
        <v/>
      </c>
      <c r="AB34" s="88" t="str">
        <f>IF(AB$6-$B34&lt;0,"",EXP(-'PMS(calc_process)'!$F$50*(AB$6-$B34)/12)*(1-EXP(-'PMS(calc_process)'!$F$50/12)))</f>
        <v/>
      </c>
      <c r="AC34" s="88" t="str">
        <f>IF(AC$6-$B34&lt;0,"",EXP(-'PMS(calc_process)'!$F$50*(AC$6-$B34)/12)*(1-EXP(-'PMS(calc_process)'!$F$50/12)))</f>
        <v/>
      </c>
      <c r="AD34" s="88">
        <f>IF(AD$6-$B34&lt;0,"",EXP(-'PMS(calc_process)'!$F$50*(AD$6-$B34)/12)*(1-EXP(-'PMS(calc_process)'!$F$50/12)))</f>
        <v>5.8163524788169552E-3</v>
      </c>
      <c r="AE34" s="88">
        <f>IF(AE$6-$B34&lt;0,"",EXP(-'PMS(calc_process)'!$F$50*(AE$6-$B34)/12)*(1-EXP(-'PMS(calc_process)'!$F$50/12)))</f>
        <v>5.7825225226591148E-3</v>
      </c>
      <c r="AF34" s="88">
        <f>IF(AF$6-$B34&lt;0,"",EXP(-'PMS(calc_process)'!$F$50*(AF$6-$B34)/12)*(1-EXP(-'PMS(calc_process)'!$F$50/12)))</f>
        <v>5.7488893334506309E-3</v>
      </c>
      <c r="AG34" s="88">
        <f>IF(AG$6-$B34&lt;0,"",EXP(-'PMS(calc_process)'!$F$50*(AG$6-$B34)/12)*(1-EXP(-'PMS(calc_process)'!$F$50/12)))</f>
        <v>5.7154517667255709E-3</v>
      </c>
      <c r="AH34" s="88">
        <f>IF(AH$6-$B34&lt;0,"",EXP(-'PMS(calc_process)'!$F$50*(AH$6-$B34)/12)*(1-EXP(-'PMS(calc_process)'!$F$50/12)))</f>
        <v>5.6822086846746184E-3</v>
      </c>
      <c r="AI34" s="88">
        <f>IF(AI$6-$B34&lt;0,"",EXP(-'PMS(calc_process)'!$F$50*(AI$6-$B34)/12)*(1-EXP(-'PMS(calc_process)'!$F$50/12)))</f>
        <v>5.6491589561063552E-3</v>
      </c>
      <c r="AJ34" s="88">
        <f>IF(AJ$6-$B34&lt;0,"",EXP(-'PMS(calc_process)'!$F$50*(AJ$6-$B34)/12)*(1-EXP(-'PMS(calc_process)'!$F$50/12)))</f>
        <v>5.6163014564087742E-3</v>
      </c>
      <c r="AK34" s="88">
        <f>IF(AK$6-$B34&lt;0,"",EXP(-'PMS(calc_process)'!$F$50*(AK$6-$B34)/12)*(1-EXP(-'PMS(calc_process)'!$F$50/12)))</f>
        <v>5.5836350675110081E-3</v>
      </c>
      <c r="AL34" s="88">
        <f>IF(AL$6-$B34&lt;0,"",EXP(-'PMS(calc_process)'!$F$50*(AL$6-$B34)/12)*(1-EXP(-'PMS(calc_process)'!$F$50/12)))</f>
        <v>5.5511586778452813E-3</v>
      </c>
      <c r="AM34" s="88">
        <f>IF(AM$6-$B34&lt;0,"",EXP(-'PMS(calc_process)'!$F$50*(AM$6-$B34)/12)*(1-EXP(-'PMS(calc_process)'!$F$50/12)))</f>
        <v>5.5188711823090887E-3</v>
      </c>
      <c r="AN34" s="88">
        <f>IF(AN$6-$B34&lt;0,"",EXP(-'PMS(calc_process)'!$F$50*(AN$6-$B34)/12)*(1-EXP(-'PMS(calc_process)'!$F$50/12)))</f>
        <v>5.4867714822275935E-3</v>
      </c>
      <c r="AO34" s="88">
        <f>IF(AO$6-$B34&lt;0,"",EXP(-'PMS(calc_process)'!$F$50*(AO$6-$B34)/12)*(1-EXP(-'PMS(calc_process)'!$F$50/12)))</f>
        <v>5.4548584853162368E-3</v>
      </c>
      <c r="AP34" s="88">
        <f>IF(AP$6-$B34&lt;0,"",EXP(-'PMS(calc_process)'!$F$50*(AP$6-$B34)/12)*(1-EXP(-'PMS(calc_process)'!$F$50/12)))</f>
        <v>5.4231311056435723E-3</v>
      </c>
      <c r="AQ34" s="88">
        <f>IF(AQ$6-$B34&lt;0,"",EXP(-'PMS(calc_process)'!$F$50*(AQ$6-$B34)/12)*(1-EXP(-'PMS(calc_process)'!$F$50/12)))</f>
        <v>5.3915882635943123E-3</v>
      </c>
      <c r="AR34" s="88">
        <f>IF(AR$6-$B34&lt;0,"",EXP(-'PMS(calc_process)'!$F$50*(AR$6-$B34)/12)*(1-EXP(-'PMS(calc_process)'!$F$50/12)))</f>
        <v>5.3602288858325946E-3</v>
      </c>
      <c r="AS34" s="88">
        <f>IF(AS$6-$B34&lt;0,"",EXP(-'PMS(calc_process)'!$F$50*(AS$6-$B34)/12)*(1-EXP(-'PMS(calc_process)'!$F$50/12)))</f>
        <v>5.3290519052654551E-3</v>
      </c>
      <c r="AT34" s="88">
        <f>IF(AT$6-$B34&lt;0,"",EXP(-'PMS(calc_process)'!$F$50*(AT$6-$B34)/12)*(1-EXP(-'PMS(calc_process)'!$F$50/12)))</f>
        <v>5.2980562610065209E-3</v>
      </c>
      <c r="AU34" s="88">
        <f>IF(AU$6-$B34&lt;0,"",EXP(-'PMS(calc_process)'!$F$50*(AU$6-$B34)/12)*(1-EXP(-'PMS(calc_process)'!$F$50/12)))</f>
        <v>5.2672408983399036E-3</v>
      </c>
      <c r="AV34" s="88">
        <f>IF(AV$6-$B34&lt;0,"",EXP(-'PMS(calc_process)'!$F$50*(AV$6-$B34)/12)*(1-EXP(-'PMS(calc_process)'!$F$50/12)))</f>
        <v>5.2366047686843173E-3</v>
      </c>
      <c r="AW34" s="88">
        <f>IF(AW$6-$B34&lt;0,"",EXP(-'PMS(calc_process)'!$F$50*(AW$6-$B34)/12)*(1-EXP(-'PMS(calc_process)'!$F$50/12)))</f>
        <v>5.2061468295573959E-3</v>
      </c>
      <c r="AX34" s="88">
        <f>IF(AX$6-$B34&lt;0,"",EXP(-'PMS(calc_process)'!$F$50*(AX$6-$B34)/12)*(1-EXP(-'PMS(calc_process)'!$F$50/12)))</f>
        <v>5.1758660445402139E-3</v>
      </c>
    </row>
    <row r="35" spans="1:50">
      <c r="A35" s="27"/>
      <c r="B35" s="85">
        <v>29</v>
      </c>
      <c r="C35" s="88" t="str">
        <f>IF(C$6-$B35&lt;0,"",EXP(-'PMS(calc_process)'!$F$50*(C$6-$B35)/12)*(1-EXP(-'PMS(calc_process)'!$F$50/12)))</f>
        <v/>
      </c>
      <c r="D35" s="88" t="str">
        <f>IF(D$6-$B35&lt;0,"",EXP(-'PMS(calc_process)'!$F$50*(D$6-$B35)/12)*(1-EXP(-'PMS(calc_process)'!$F$50/12)))</f>
        <v/>
      </c>
      <c r="E35" s="88" t="str">
        <f>IF(E$6-$B35&lt;0,"",EXP(-'PMS(calc_process)'!$F$50*(E$6-$B35)/12)*(1-EXP(-'PMS(calc_process)'!$F$50/12)))</f>
        <v/>
      </c>
      <c r="F35" s="88" t="str">
        <f>IF(F$6-$B35&lt;0,"",EXP(-'PMS(calc_process)'!$F$50*(F$6-$B35)/12)*(1-EXP(-'PMS(calc_process)'!$F$50/12)))</f>
        <v/>
      </c>
      <c r="G35" s="88" t="str">
        <f>IF(G$6-$B35&lt;0,"",EXP(-'PMS(calc_process)'!$F$50*(G$6-$B35)/12)*(1-EXP(-'PMS(calc_process)'!$F$50/12)))</f>
        <v/>
      </c>
      <c r="H35" s="88" t="str">
        <f>IF(H$6-$B35&lt;0,"",EXP(-'PMS(calc_process)'!$F$50*(H$6-$B35)/12)*(1-EXP(-'PMS(calc_process)'!$F$50/12)))</f>
        <v/>
      </c>
      <c r="I35" s="88" t="str">
        <f>IF(I$6-$B35&lt;0,"",EXP(-'PMS(calc_process)'!$F$50*(I$6-$B35)/12)*(1-EXP(-'PMS(calc_process)'!$F$50/12)))</f>
        <v/>
      </c>
      <c r="J35" s="88" t="str">
        <f>IF(J$6-$B35&lt;0,"",EXP(-'PMS(calc_process)'!$F$50*(J$6-$B35)/12)*(1-EXP(-'PMS(calc_process)'!$F$50/12)))</f>
        <v/>
      </c>
      <c r="K35" s="88" t="str">
        <f>IF(K$6-$B35&lt;0,"",EXP(-'PMS(calc_process)'!$F$50*(K$6-$B35)/12)*(1-EXP(-'PMS(calc_process)'!$F$50/12)))</f>
        <v/>
      </c>
      <c r="L35" s="88" t="str">
        <f>IF(L$6-$B35&lt;0,"",EXP(-'PMS(calc_process)'!$F$50*(L$6-$B35)/12)*(1-EXP(-'PMS(calc_process)'!$F$50/12)))</f>
        <v/>
      </c>
      <c r="M35" s="88" t="str">
        <f>IF(M$6-$B35&lt;0,"",EXP(-'PMS(calc_process)'!$F$50*(M$6-$B35)/12)*(1-EXP(-'PMS(calc_process)'!$F$50/12)))</f>
        <v/>
      </c>
      <c r="N35" s="88" t="str">
        <f>IF(N$6-$B35&lt;0,"",EXP(-'PMS(calc_process)'!$F$50*(N$6-$B35)/12)*(1-EXP(-'PMS(calc_process)'!$F$50/12)))</f>
        <v/>
      </c>
      <c r="O35" s="88" t="str">
        <f>IF(O$6-$B35&lt;0,"",EXP(-'PMS(calc_process)'!$F$50*(O$6-$B35)/12)*(1-EXP(-'PMS(calc_process)'!$F$50/12)))</f>
        <v/>
      </c>
      <c r="P35" s="88" t="str">
        <f>IF(P$6-$B35&lt;0,"",EXP(-'PMS(calc_process)'!$F$50*(P$6-$B35)/12)*(1-EXP(-'PMS(calc_process)'!$F$50/12)))</f>
        <v/>
      </c>
      <c r="Q35" s="88" t="str">
        <f>IF(Q$6-$B35&lt;0,"",EXP(-'PMS(calc_process)'!$F$50*(Q$6-$B35)/12)*(1-EXP(-'PMS(calc_process)'!$F$50/12)))</f>
        <v/>
      </c>
      <c r="R35" s="88" t="str">
        <f>IF(R$6-$B35&lt;0,"",EXP(-'PMS(calc_process)'!$F$50*(R$6-$B35)/12)*(1-EXP(-'PMS(calc_process)'!$F$50/12)))</f>
        <v/>
      </c>
      <c r="S35" s="88" t="str">
        <f>IF(S$6-$B35&lt;0,"",EXP(-'PMS(calc_process)'!$F$50*(S$6-$B35)/12)*(1-EXP(-'PMS(calc_process)'!$F$50/12)))</f>
        <v/>
      </c>
      <c r="T35" s="88" t="str">
        <f>IF(T$6-$B35&lt;0,"",EXP(-'PMS(calc_process)'!$F$50*(T$6-$B35)/12)*(1-EXP(-'PMS(calc_process)'!$F$50/12)))</f>
        <v/>
      </c>
      <c r="U35" s="88" t="str">
        <f>IF(U$6-$B35&lt;0,"",EXP(-'PMS(calc_process)'!$F$50*(U$6-$B35)/12)*(1-EXP(-'PMS(calc_process)'!$F$50/12)))</f>
        <v/>
      </c>
      <c r="V35" s="88" t="str">
        <f>IF(V$6-$B35&lt;0,"",EXP(-'PMS(calc_process)'!$F$50*(V$6-$B35)/12)*(1-EXP(-'PMS(calc_process)'!$F$50/12)))</f>
        <v/>
      </c>
      <c r="W35" s="88" t="str">
        <f>IF(W$6-$B35&lt;0,"",EXP(-'PMS(calc_process)'!$F$50*(W$6-$B35)/12)*(1-EXP(-'PMS(calc_process)'!$F$50/12)))</f>
        <v/>
      </c>
      <c r="X35" s="88" t="str">
        <f>IF(X$6-$B35&lt;0,"",EXP(-'PMS(calc_process)'!$F$50*(X$6-$B35)/12)*(1-EXP(-'PMS(calc_process)'!$F$50/12)))</f>
        <v/>
      </c>
      <c r="Y35" s="88" t="str">
        <f>IF(Y$6-$B35&lt;0,"",EXP(-'PMS(calc_process)'!$F$50*(Y$6-$B35)/12)*(1-EXP(-'PMS(calc_process)'!$F$50/12)))</f>
        <v/>
      </c>
      <c r="Z35" s="88" t="str">
        <f>IF(Z$6-$B35&lt;0,"",EXP(-'PMS(calc_process)'!$F$50*(Z$6-$B35)/12)*(1-EXP(-'PMS(calc_process)'!$F$50/12)))</f>
        <v/>
      </c>
      <c r="AA35" s="88" t="str">
        <f>IF(AA$6-$B35&lt;0,"",EXP(-'PMS(calc_process)'!$F$50*(AA$6-$B35)/12)*(1-EXP(-'PMS(calc_process)'!$F$50/12)))</f>
        <v/>
      </c>
      <c r="AB35" s="88" t="str">
        <f>IF(AB$6-$B35&lt;0,"",EXP(-'PMS(calc_process)'!$F$50*(AB$6-$B35)/12)*(1-EXP(-'PMS(calc_process)'!$F$50/12)))</f>
        <v/>
      </c>
      <c r="AC35" s="88" t="str">
        <f>IF(AC$6-$B35&lt;0,"",EXP(-'PMS(calc_process)'!$F$50*(AC$6-$B35)/12)*(1-EXP(-'PMS(calc_process)'!$F$50/12)))</f>
        <v/>
      </c>
      <c r="AD35" s="88" t="str">
        <f>IF(AD$6-$B35&lt;0,"",EXP(-'PMS(calc_process)'!$F$50*(AD$6-$B35)/12)*(1-EXP(-'PMS(calc_process)'!$F$50/12)))</f>
        <v/>
      </c>
      <c r="AE35" s="88">
        <f>IF(AE$6-$B35&lt;0,"",EXP(-'PMS(calc_process)'!$F$50*(AE$6-$B35)/12)*(1-EXP(-'PMS(calc_process)'!$F$50/12)))</f>
        <v>5.8163524788169552E-3</v>
      </c>
      <c r="AF35" s="88">
        <f>IF(AF$6-$B35&lt;0,"",EXP(-'PMS(calc_process)'!$F$50*(AF$6-$B35)/12)*(1-EXP(-'PMS(calc_process)'!$F$50/12)))</f>
        <v>5.7825225226591148E-3</v>
      </c>
      <c r="AG35" s="88">
        <f>IF(AG$6-$B35&lt;0,"",EXP(-'PMS(calc_process)'!$F$50*(AG$6-$B35)/12)*(1-EXP(-'PMS(calc_process)'!$F$50/12)))</f>
        <v>5.7488893334506309E-3</v>
      </c>
      <c r="AH35" s="88">
        <f>IF(AH$6-$B35&lt;0,"",EXP(-'PMS(calc_process)'!$F$50*(AH$6-$B35)/12)*(1-EXP(-'PMS(calc_process)'!$F$50/12)))</f>
        <v>5.7154517667255709E-3</v>
      </c>
      <c r="AI35" s="88">
        <f>IF(AI$6-$B35&lt;0,"",EXP(-'PMS(calc_process)'!$F$50*(AI$6-$B35)/12)*(1-EXP(-'PMS(calc_process)'!$F$50/12)))</f>
        <v>5.6822086846746184E-3</v>
      </c>
      <c r="AJ35" s="88">
        <f>IF(AJ$6-$B35&lt;0,"",EXP(-'PMS(calc_process)'!$F$50*(AJ$6-$B35)/12)*(1-EXP(-'PMS(calc_process)'!$F$50/12)))</f>
        <v>5.6491589561063552E-3</v>
      </c>
      <c r="AK35" s="88">
        <f>IF(AK$6-$B35&lt;0,"",EXP(-'PMS(calc_process)'!$F$50*(AK$6-$B35)/12)*(1-EXP(-'PMS(calc_process)'!$F$50/12)))</f>
        <v>5.6163014564087742E-3</v>
      </c>
      <c r="AL35" s="88">
        <f>IF(AL$6-$B35&lt;0,"",EXP(-'PMS(calc_process)'!$F$50*(AL$6-$B35)/12)*(1-EXP(-'PMS(calc_process)'!$F$50/12)))</f>
        <v>5.5836350675110081E-3</v>
      </c>
      <c r="AM35" s="88">
        <f>IF(AM$6-$B35&lt;0,"",EXP(-'PMS(calc_process)'!$F$50*(AM$6-$B35)/12)*(1-EXP(-'PMS(calc_process)'!$F$50/12)))</f>
        <v>5.5511586778452813E-3</v>
      </c>
      <c r="AN35" s="88">
        <f>IF(AN$6-$B35&lt;0,"",EXP(-'PMS(calc_process)'!$F$50*(AN$6-$B35)/12)*(1-EXP(-'PMS(calc_process)'!$F$50/12)))</f>
        <v>5.5188711823090887E-3</v>
      </c>
      <c r="AO35" s="88">
        <f>IF(AO$6-$B35&lt;0,"",EXP(-'PMS(calc_process)'!$F$50*(AO$6-$B35)/12)*(1-EXP(-'PMS(calc_process)'!$F$50/12)))</f>
        <v>5.4867714822275935E-3</v>
      </c>
      <c r="AP35" s="88">
        <f>IF(AP$6-$B35&lt;0,"",EXP(-'PMS(calc_process)'!$F$50*(AP$6-$B35)/12)*(1-EXP(-'PMS(calc_process)'!$F$50/12)))</f>
        <v>5.4548584853162368E-3</v>
      </c>
      <c r="AQ35" s="88">
        <f>IF(AQ$6-$B35&lt;0,"",EXP(-'PMS(calc_process)'!$F$50*(AQ$6-$B35)/12)*(1-EXP(-'PMS(calc_process)'!$F$50/12)))</f>
        <v>5.4231311056435723E-3</v>
      </c>
      <c r="AR35" s="88">
        <f>IF(AR$6-$B35&lt;0,"",EXP(-'PMS(calc_process)'!$F$50*(AR$6-$B35)/12)*(1-EXP(-'PMS(calc_process)'!$F$50/12)))</f>
        <v>5.3915882635943123E-3</v>
      </c>
      <c r="AS35" s="88">
        <f>IF(AS$6-$B35&lt;0,"",EXP(-'PMS(calc_process)'!$F$50*(AS$6-$B35)/12)*(1-EXP(-'PMS(calc_process)'!$F$50/12)))</f>
        <v>5.3602288858325946E-3</v>
      </c>
      <c r="AT35" s="88">
        <f>IF(AT$6-$B35&lt;0,"",EXP(-'PMS(calc_process)'!$F$50*(AT$6-$B35)/12)*(1-EXP(-'PMS(calc_process)'!$F$50/12)))</f>
        <v>5.3290519052654551E-3</v>
      </c>
      <c r="AU35" s="88">
        <f>IF(AU$6-$B35&lt;0,"",EXP(-'PMS(calc_process)'!$F$50*(AU$6-$B35)/12)*(1-EXP(-'PMS(calc_process)'!$F$50/12)))</f>
        <v>5.2980562610065209E-3</v>
      </c>
      <c r="AV35" s="88">
        <f>IF(AV$6-$B35&lt;0,"",EXP(-'PMS(calc_process)'!$F$50*(AV$6-$B35)/12)*(1-EXP(-'PMS(calc_process)'!$F$50/12)))</f>
        <v>5.2672408983399036E-3</v>
      </c>
      <c r="AW35" s="88">
        <f>IF(AW$6-$B35&lt;0,"",EXP(-'PMS(calc_process)'!$F$50*(AW$6-$B35)/12)*(1-EXP(-'PMS(calc_process)'!$F$50/12)))</f>
        <v>5.2366047686843173E-3</v>
      </c>
      <c r="AX35" s="88">
        <f>IF(AX$6-$B35&lt;0,"",EXP(-'PMS(calc_process)'!$F$50*(AX$6-$B35)/12)*(1-EXP(-'PMS(calc_process)'!$F$50/12)))</f>
        <v>5.2061468295573959E-3</v>
      </c>
    </row>
    <row r="36" spans="1:50">
      <c r="A36" s="27"/>
      <c r="B36" s="85">
        <v>30</v>
      </c>
      <c r="C36" s="88" t="str">
        <f>IF(C$6-$B36&lt;0,"",EXP(-'PMS(calc_process)'!$F$50*(C$6-$B36)/12)*(1-EXP(-'PMS(calc_process)'!$F$50/12)))</f>
        <v/>
      </c>
      <c r="D36" s="88" t="str">
        <f>IF(D$6-$B36&lt;0,"",EXP(-'PMS(calc_process)'!$F$50*(D$6-$B36)/12)*(1-EXP(-'PMS(calc_process)'!$F$50/12)))</f>
        <v/>
      </c>
      <c r="E36" s="88" t="str">
        <f>IF(E$6-$B36&lt;0,"",EXP(-'PMS(calc_process)'!$F$50*(E$6-$B36)/12)*(1-EXP(-'PMS(calc_process)'!$F$50/12)))</f>
        <v/>
      </c>
      <c r="F36" s="88" t="str">
        <f>IF(F$6-$B36&lt;0,"",EXP(-'PMS(calc_process)'!$F$50*(F$6-$B36)/12)*(1-EXP(-'PMS(calc_process)'!$F$50/12)))</f>
        <v/>
      </c>
      <c r="G36" s="88" t="str">
        <f>IF(G$6-$B36&lt;0,"",EXP(-'PMS(calc_process)'!$F$50*(G$6-$B36)/12)*(1-EXP(-'PMS(calc_process)'!$F$50/12)))</f>
        <v/>
      </c>
      <c r="H36" s="88" t="str">
        <f>IF(H$6-$B36&lt;0,"",EXP(-'PMS(calc_process)'!$F$50*(H$6-$B36)/12)*(1-EXP(-'PMS(calc_process)'!$F$50/12)))</f>
        <v/>
      </c>
      <c r="I36" s="88" t="str">
        <f>IF(I$6-$B36&lt;0,"",EXP(-'PMS(calc_process)'!$F$50*(I$6-$B36)/12)*(1-EXP(-'PMS(calc_process)'!$F$50/12)))</f>
        <v/>
      </c>
      <c r="J36" s="88" t="str">
        <f>IF(J$6-$B36&lt;0,"",EXP(-'PMS(calc_process)'!$F$50*(J$6-$B36)/12)*(1-EXP(-'PMS(calc_process)'!$F$50/12)))</f>
        <v/>
      </c>
      <c r="K36" s="88" t="str">
        <f>IF(K$6-$B36&lt;0,"",EXP(-'PMS(calc_process)'!$F$50*(K$6-$B36)/12)*(1-EXP(-'PMS(calc_process)'!$F$50/12)))</f>
        <v/>
      </c>
      <c r="L36" s="88" t="str">
        <f>IF(L$6-$B36&lt;0,"",EXP(-'PMS(calc_process)'!$F$50*(L$6-$B36)/12)*(1-EXP(-'PMS(calc_process)'!$F$50/12)))</f>
        <v/>
      </c>
      <c r="M36" s="88" t="str">
        <f>IF(M$6-$B36&lt;0,"",EXP(-'PMS(calc_process)'!$F$50*(M$6-$B36)/12)*(1-EXP(-'PMS(calc_process)'!$F$50/12)))</f>
        <v/>
      </c>
      <c r="N36" s="88" t="str">
        <f>IF(N$6-$B36&lt;0,"",EXP(-'PMS(calc_process)'!$F$50*(N$6-$B36)/12)*(1-EXP(-'PMS(calc_process)'!$F$50/12)))</f>
        <v/>
      </c>
      <c r="O36" s="88" t="str">
        <f>IF(O$6-$B36&lt;0,"",EXP(-'PMS(calc_process)'!$F$50*(O$6-$B36)/12)*(1-EXP(-'PMS(calc_process)'!$F$50/12)))</f>
        <v/>
      </c>
      <c r="P36" s="88" t="str">
        <f>IF(P$6-$B36&lt;0,"",EXP(-'PMS(calc_process)'!$F$50*(P$6-$B36)/12)*(1-EXP(-'PMS(calc_process)'!$F$50/12)))</f>
        <v/>
      </c>
      <c r="Q36" s="88" t="str">
        <f>IF(Q$6-$B36&lt;0,"",EXP(-'PMS(calc_process)'!$F$50*(Q$6-$B36)/12)*(1-EXP(-'PMS(calc_process)'!$F$50/12)))</f>
        <v/>
      </c>
      <c r="R36" s="88" t="str">
        <f>IF(R$6-$B36&lt;0,"",EXP(-'PMS(calc_process)'!$F$50*(R$6-$B36)/12)*(1-EXP(-'PMS(calc_process)'!$F$50/12)))</f>
        <v/>
      </c>
      <c r="S36" s="88" t="str">
        <f>IF(S$6-$B36&lt;0,"",EXP(-'PMS(calc_process)'!$F$50*(S$6-$B36)/12)*(1-EXP(-'PMS(calc_process)'!$F$50/12)))</f>
        <v/>
      </c>
      <c r="T36" s="88" t="str">
        <f>IF(T$6-$B36&lt;0,"",EXP(-'PMS(calc_process)'!$F$50*(T$6-$B36)/12)*(1-EXP(-'PMS(calc_process)'!$F$50/12)))</f>
        <v/>
      </c>
      <c r="U36" s="88" t="str">
        <f>IF(U$6-$B36&lt;0,"",EXP(-'PMS(calc_process)'!$F$50*(U$6-$B36)/12)*(1-EXP(-'PMS(calc_process)'!$F$50/12)))</f>
        <v/>
      </c>
      <c r="V36" s="88" t="str">
        <f>IF(V$6-$B36&lt;0,"",EXP(-'PMS(calc_process)'!$F$50*(V$6-$B36)/12)*(1-EXP(-'PMS(calc_process)'!$F$50/12)))</f>
        <v/>
      </c>
      <c r="W36" s="88" t="str">
        <f>IF(W$6-$B36&lt;0,"",EXP(-'PMS(calc_process)'!$F$50*(W$6-$B36)/12)*(1-EXP(-'PMS(calc_process)'!$F$50/12)))</f>
        <v/>
      </c>
      <c r="X36" s="88" t="str">
        <f>IF(X$6-$B36&lt;0,"",EXP(-'PMS(calc_process)'!$F$50*(X$6-$B36)/12)*(1-EXP(-'PMS(calc_process)'!$F$50/12)))</f>
        <v/>
      </c>
      <c r="Y36" s="88" t="str">
        <f>IF(Y$6-$B36&lt;0,"",EXP(-'PMS(calc_process)'!$F$50*(Y$6-$B36)/12)*(1-EXP(-'PMS(calc_process)'!$F$50/12)))</f>
        <v/>
      </c>
      <c r="Z36" s="88" t="str">
        <f>IF(Z$6-$B36&lt;0,"",EXP(-'PMS(calc_process)'!$F$50*(Z$6-$B36)/12)*(1-EXP(-'PMS(calc_process)'!$F$50/12)))</f>
        <v/>
      </c>
      <c r="AA36" s="88" t="str">
        <f>IF(AA$6-$B36&lt;0,"",EXP(-'PMS(calc_process)'!$F$50*(AA$6-$B36)/12)*(1-EXP(-'PMS(calc_process)'!$F$50/12)))</f>
        <v/>
      </c>
      <c r="AB36" s="88" t="str">
        <f>IF(AB$6-$B36&lt;0,"",EXP(-'PMS(calc_process)'!$F$50*(AB$6-$B36)/12)*(1-EXP(-'PMS(calc_process)'!$F$50/12)))</f>
        <v/>
      </c>
      <c r="AC36" s="88" t="str">
        <f>IF(AC$6-$B36&lt;0,"",EXP(-'PMS(calc_process)'!$F$50*(AC$6-$B36)/12)*(1-EXP(-'PMS(calc_process)'!$F$50/12)))</f>
        <v/>
      </c>
      <c r="AD36" s="88" t="str">
        <f>IF(AD$6-$B36&lt;0,"",EXP(-'PMS(calc_process)'!$F$50*(AD$6-$B36)/12)*(1-EXP(-'PMS(calc_process)'!$F$50/12)))</f>
        <v/>
      </c>
      <c r="AE36" s="88" t="str">
        <f>IF(AE$6-$B36&lt;0,"",EXP(-'PMS(calc_process)'!$F$50*(AE$6-$B36)/12)*(1-EXP(-'PMS(calc_process)'!$F$50/12)))</f>
        <v/>
      </c>
      <c r="AF36" s="88">
        <f>IF(AF$6-$B36&lt;0,"",EXP(-'PMS(calc_process)'!$F$50*(AF$6-$B36)/12)*(1-EXP(-'PMS(calc_process)'!$F$50/12)))</f>
        <v>5.8163524788169552E-3</v>
      </c>
      <c r="AG36" s="88">
        <f>IF(AG$6-$B36&lt;0,"",EXP(-'PMS(calc_process)'!$F$50*(AG$6-$B36)/12)*(1-EXP(-'PMS(calc_process)'!$F$50/12)))</f>
        <v>5.7825225226591148E-3</v>
      </c>
      <c r="AH36" s="88">
        <f>IF(AH$6-$B36&lt;0,"",EXP(-'PMS(calc_process)'!$F$50*(AH$6-$B36)/12)*(1-EXP(-'PMS(calc_process)'!$F$50/12)))</f>
        <v>5.7488893334506309E-3</v>
      </c>
      <c r="AI36" s="88">
        <f>IF(AI$6-$B36&lt;0,"",EXP(-'PMS(calc_process)'!$F$50*(AI$6-$B36)/12)*(1-EXP(-'PMS(calc_process)'!$F$50/12)))</f>
        <v>5.7154517667255709E-3</v>
      </c>
      <c r="AJ36" s="88">
        <f>IF(AJ$6-$B36&lt;0,"",EXP(-'PMS(calc_process)'!$F$50*(AJ$6-$B36)/12)*(1-EXP(-'PMS(calc_process)'!$F$50/12)))</f>
        <v>5.6822086846746184E-3</v>
      </c>
      <c r="AK36" s="88">
        <f>IF(AK$6-$B36&lt;0,"",EXP(-'PMS(calc_process)'!$F$50*(AK$6-$B36)/12)*(1-EXP(-'PMS(calc_process)'!$F$50/12)))</f>
        <v>5.6491589561063552E-3</v>
      </c>
      <c r="AL36" s="88">
        <f>IF(AL$6-$B36&lt;0,"",EXP(-'PMS(calc_process)'!$F$50*(AL$6-$B36)/12)*(1-EXP(-'PMS(calc_process)'!$F$50/12)))</f>
        <v>5.6163014564087742E-3</v>
      </c>
      <c r="AM36" s="88">
        <f>IF(AM$6-$B36&lt;0,"",EXP(-'PMS(calc_process)'!$F$50*(AM$6-$B36)/12)*(1-EXP(-'PMS(calc_process)'!$F$50/12)))</f>
        <v>5.5836350675110081E-3</v>
      </c>
      <c r="AN36" s="88">
        <f>IF(AN$6-$B36&lt;0,"",EXP(-'PMS(calc_process)'!$F$50*(AN$6-$B36)/12)*(1-EXP(-'PMS(calc_process)'!$F$50/12)))</f>
        <v>5.5511586778452813E-3</v>
      </c>
      <c r="AO36" s="88">
        <f>IF(AO$6-$B36&lt;0,"",EXP(-'PMS(calc_process)'!$F$50*(AO$6-$B36)/12)*(1-EXP(-'PMS(calc_process)'!$F$50/12)))</f>
        <v>5.5188711823090887E-3</v>
      </c>
      <c r="AP36" s="88">
        <f>IF(AP$6-$B36&lt;0,"",EXP(-'PMS(calc_process)'!$F$50*(AP$6-$B36)/12)*(1-EXP(-'PMS(calc_process)'!$F$50/12)))</f>
        <v>5.4867714822275935E-3</v>
      </c>
      <c r="AQ36" s="88">
        <f>IF(AQ$6-$B36&lt;0,"",EXP(-'PMS(calc_process)'!$F$50*(AQ$6-$B36)/12)*(1-EXP(-'PMS(calc_process)'!$F$50/12)))</f>
        <v>5.4548584853162368E-3</v>
      </c>
      <c r="AR36" s="88">
        <f>IF(AR$6-$B36&lt;0,"",EXP(-'PMS(calc_process)'!$F$50*(AR$6-$B36)/12)*(1-EXP(-'PMS(calc_process)'!$F$50/12)))</f>
        <v>5.4231311056435723E-3</v>
      </c>
      <c r="AS36" s="88">
        <f>IF(AS$6-$B36&lt;0,"",EXP(-'PMS(calc_process)'!$F$50*(AS$6-$B36)/12)*(1-EXP(-'PMS(calc_process)'!$F$50/12)))</f>
        <v>5.3915882635943123E-3</v>
      </c>
      <c r="AT36" s="88">
        <f>IF(AT$6-$B36&lt;0,"",EXP(-'PMS(calc_process)'!$F$50*(AT$6-$B36)/12)*(1-EXP(-'PMS(calc_process)'!$F$50/12)))</f>
        <v>5.3602288858325946E-3</v>
      </c>
      <c r="AU36" s="88">
        <f>IF(AU$6-$B36&lt;0,"",EXP(-'PMS(calc_process)'!$F$50*(AU$6-$B36)/12)*(1-EXP(-'PMS(calc_process)'!$F$50/12)))</f>
        <v>5.3290519052654551E-3</v>
      </c>
      <c r="AV36" s="88">
        <f>IF(AV$6-$B36&lt;0,"",EXP(-'PMS(calc_process)'!$F$50*(AV$6-$B36)/12)*(1-EXP(-'PMS(calc_process)'!$F$50/12)))</f>
        <v>5.2980562610065209E-3</v>
      </c>
      <c r="AW36" s="88">
        <f>IF(AW$6-$B36&lt;0,"",EXP(-'PMS(calc_process)'!$F$50*(AW$6-$B36)/12)*(1-EXP(-'PMS(calc_process)'!$F$50/12)))</f>
        <v>5.2672408983399036E-3</v>
      </c>
      <c r="AX36" s="88">
        <f>IF(AX$6-$B36&lt;0,"",EXP(-'PMS(calc_process)'!$F$50*(AX$6-$B36)/12)*(1-EXP(-'PMS(calc_process)'!$F$50/12)))</f>
        <v>5.2366047686843173E-3</v>
      </c>
    </row>
    <row r="37" spans="1:50">
      <c r="A37" s="27"/>
      <c r="B37" s="85">
        <v>31</v>
      </c>
      <c r="C37" s="88" t="str">
        <f>IF(C$6-$B37&lt;0,"",EXP(-'PMS(calc_process)'!$F$50*(C$6-$B37)/12)*(1-EXP(-'PMS(calc_process)'!$F$50/12)))</f>
        <v/>
      </c>
      <c r="D37" s="88" t="str">
        <f>IF(D$6-$B37&lt;0,"",EXP(-'PMS(calc_process)'!$F$50*(D$6-$B37)/12)*(1-EXP(-'PMS(calc_process)'!$F$50/12)))</f>
        <v/>
      </c>
      <c r="E37" s="88" t="str">
        <f>IF(E$6-$B37&lt;0,"",EXP(-'PMS(calc_process)'!$F$50*(E$6-$B37)/12)*(1-EXP(-'PMS(calc_process)'!$F$50/12)))</f>
        <v/>
      </c>
      <c r="F37" s="88" t="str">
        <f>IF(F$6-$B37&lt;0,"",EXP(-'PMS(calc_process)'!$F$50*(F$6-$B37)/12)*(1-EXP(-'PMS(calc_process)'!$F$50/12)))</f>
        <v/>
      </c>
      <c r="G37" s="88" t="str">
        <f>IF(G$6-$B37&lt;0,"",EXP(-'PMS(calc_process)'!$F$50*(G$6-$B37)/12)*(1-EXP(-'PMS(calc_process)'!$F$50/12)))</f>
        <v/>
      </c>
      <c r="H37" s="88" t="str">
        <f>IF(H$6-$B37&lt;0,"",EXP(-'PMS(calc_process)'!$F$50*(H$6-$B37)/12)*(1-EXP(-'PMS(calc_process)'!$F$50/12)))</f>
        <v/>
      </c>
      <c r="I37" s="88" t="str">
        <f>IF(I$6-$B37&lt;0,"",EXP(-'PMS(calc_process)'!$F$50*(I$6-$B37)/12)*(1-EXP(-'PMS(calc_process)'!$F$50/12)))</f>
        <v/>
      </c>
      <c r="J37" s="88" t="str">
        <f>IF(J$6-$B37&lt;0,"",EXP(-'PMS(calc_process)'!$F$50*(J$6-$B37)/12)*(1-EXP(-'PMS(calc_process)'!$F$50/12)))</f>
        <v/>
      </c>
      <c r="K37" s="88" t="str">
        <f>IF(K$6-$B37&lt;0,"",EXP(-'PMS(calc_process)'!$F$50*(K$6-$B37)/12)*(1-EXP(-'PMS(calc_process)'!$F$50/12)))</f>
        <v/>
      </c>
      <c r="L37" s="88" t="str">
        <f>IF(L$6-$B37&lt;0,"",EXP(-'PMS(calc_process)'!$F$50*(L$6-$B37)/12)*(1-EXP(-'PMS(calc_process)'!$F$50/12)))</f>
        <v/>
      </c>
      <c r="M37" s="88" t="str">
        <f>IF(M$6-$B37&lt;0,"",EXP(-'PMS(calc_process)'!$F$50*(M$6-$B37)/12)*(1-EXP(-'PMS(calc_process)'!$F$50/12)))</f>
        <v/>
      </c>
      <c r="N37" s="88" t="str">
        <f>IF(N$6-$B37&lt;0,"",EXP(-'PMS(calc_process)'!$F$50*(N$6-$B37)/12)*(1-EXP(-'PMS(calc_process)'!$F$50/12)))</f>
        <v/>
      </c>
      <c r="O37" s="88" t="str">
        <f>IF(O$6-$B37&lt;0,"",EXP(-'PMS(calc_process)'!$F$50*(O$6-$B37)/12)*(1-EXP(-'PMS(calc_process)'!$F$50/12)))</f>
        <v/>
      </c>
      <c r="P37" s="88" t="str">
        <f>IF(P$6-$B37&lt;0,"",EXP(-'PMS(calc_process)'!$F$50*(P$6-$B37)/12)*(1-EXP(-'PMS(calc_process)'!$F$50/12)))</f>
        <v/>
      </c>
      <c r="Q37" s="88" t="str">
        <f>IF(Q$6-$B37&lt;0,"",EXP(-'PMS(calc_process)'!$F$50*(Q$6-$B37)/12)*(1-EXP(-'PMS(calc_process)'!$F$50/12)))</f>
        <v/>
      </c>
      <c r="R37" s="88" t="str">
        <f>IF(R$6-$B37&lt;0,"",EXP(-'PMS(calc_process)'!$F$50*(R$6-$B37)/12)*(1-EXP(-'PMS(calc_process)'!$F$50/12)))</f>
        <v/>
      </c>
      <c r="S37" s="88" t="str">
        <f>IF(S$6-$B37&lt;0,"",EXP(-'PMS(calc_process)'!$F$50*(S$6-$B37)/12)*(1-EXP(-'PMS(calc_process)'!$F$50/12)))</f>
        <v/>
      </c>
      <c r="T37" s="88" t="str">
        <f>IF(T$6-$B37&lt;0,"",EXP(-'PMS(calc_process)'!$F$50*(T$6-$B37)/12)*(1-EXP(-'PMS(calc_process)'!$F$50/12)))</f>
        <v/>
      </c>
      <c r="U37" s="88" t="str">
        <f>IF(U$6-$B37&lt;0,"",EXP(-'PMS(calc_process)'!$F$50*(U$6-$B37)/12)*(1-EXP(-'PMS(calc_process)'!$F$50/12)))</f>
        <v/>
      </c>
      <c r="V37" s="88" t="str">
        <f>IF(V$6-$B37&lt;0,"",EXP(-'PMS(calc_process)'!$F$50*(V$6-$B37)/12)*(1-EXP(-'PMS(calc_process)'!$F$50/12)))</f>
        <v/>
      </c>
      <c r="W37" s="88" t="str">
        <f>IF(W$6-$B37&lt;0,"",EXP(-'PMS(calc_process)'!$F$50*(W$6-$B37)/12)*(1-EXP(-'PMS(calc_process)'!$F$50/12)))</f>
        <v/>
      </c>
      <c r="X37" s="88" t="str">
        <f>IF(X$6-$B37&lt;0,"",EXP(-'PMS(calc_process)'!$F$50*(X$6-$B37)/12)*(1-EXP(-'PMS(calc_process)'!$F$50/12)))</f>
        <v/>
      </c>
      <c r="Y37" s="88" t="str">
        <f>IF(Y$6-$B37&lt;0,"",EXP(-'PMS(calc_process)'!$F$50*(Y$6-$B37)/12)*(1-EXP(-'PMS(calc_process)'!$F$50/12)))</f>
        <v/>
      </c>
      <c r="Z37" s="88" t="str">
        <f>IF(Z$6-$B37&lt;0,"",EXP(-'PMS(calc_process)'!$F$50*(Z$6-$B37)/12)*(1-EXP(-'PMS(calc_process)'!$F$50/12)))</f>
        <v/>
      </c>
      <c r="AA37" s="88" t="str">
        <f>IF(AA$6-$B37&lt;0,"",EXP(-'PMS(calc_process)'!$F$50*(AA$6-$B37)/12)*(1-EXP(-'PMS(calc_process)'!$F$50/12)))</f>
        <v/>
      </c>
      <c r="AB37" s="88" t="str">
        <f>IF(AB$6-$B37&lt;0,"",EXP(-'PMS(calc_process)'!$F$50*(AB$6-$B37)/12)*(1-EXP(-'PMS(calc_process)'!$F$50/12)))</f>
        <v/>
      </c>
      <c r="AC37" s="88" t="str">
        <f>IF(AC$6-$B37&lt;0,"",EXP(-'PMS(calc_process)'!$F$50*(AC$6-$B37)/12)*(1-EXP(-'PMS(calc_process)'!$F$50/12)))</f>
        <v/>
      </c>
      <c r="AD37" s="88" t="str">
        <f>IF(AD$6-$B37&lt;0,"",EXP(-'PMS(calc_process)'!$F$50*(AD$6-$B37)/12)*(1-EXP(-'PMS(calc_process)'!$F$50/12)))</f>
        <v/>
      </c>
      <c r="AE37" s="88" t="str">
        <f>IF(AE$6-$B37&lt;0,"",EXP(-'PMS(calc_process)'!$F$50*(AE$6-$B37)/12)*(1-EXP(-'PMS(calc_process)'!$F$50/12)))</f>
        <v/>
      </c>
      <c r="AF37" s="88" t="str">
        <f>IF(AF$6-$B37&lt;0,"",EXP(-'PMS(calc_process)'!$F$50*(AF$6-$B37)/12)*(1-EXP(-'PMS(calc_process)'!$F$50/12)))</f>
        <v/>
      </c>
      <c r="AG37" s="88">
        <f>IF(AG$6-$B37&lt;0,"",EXP(-'PMS(calc_process)'!$F$50*(AG$6-$B37)/12)*(1-EXP(-'PMS(calc_process)'!$F$50/12)))</f>
        <v>5.8163524788169552E-3</v>
      </c>
      <c r="AH37" s="88">
        <f>IF(AH$6-$B37&lt;0,"",EXP(-'PMS(calc_process)'!$F$50*(AH$6-$B37)/12)*(1-EXP(-'PMS(calc_process)'!$F$50/12)))</f>
        <v>5.7825225226591148E-3</v>
      </c>
      <c r="AI37" s="88">
        <f>IF(AI$6-$B37&lt;0,"",EXP(-'PMS(calc_process)'!$F$50*(AI$6-$B37)/12)*(1-EXP(-'PMS(calc_process)'!$F$50/12)))</f>
        <v>5.7488893334506309E-3</v>
      </c>
      <c r="AJ37" s="88">
        <f>IF(AJ$6-$B37&lt;0,"",EXP(-'PMS(calc_process)'!$F$50*(AJ$6-$B37)/12)*(1-EXP(-'PMS(calc_process)'!$F$50/12)))</f>
        <v>5.7154517667255709E-3</v>
      </c>
      <c r="AK37" s="88">
        <f>IF(AK$6-$B37&lt;0,"",EXP(-'PMS(calc_process)'!$F$50*(AK$6-$B37)/12)*(1-EXP(-'PMS(calc_process)'!$F$50/12)))</f>
        <v>5.6822086846746184E-3</v>
      </c>
      <c r="AL37" s="88">
        <f>IF(AL$6-$B37&lt;0,"",EXP(-'PMS(calc_process)'!$F$50*(AL$6-$B37)/12)*(1-EXP(-'PMS(calc_process)'!$F$50/12)))</f>
        <v>5.6491589561063552E-3</v>
      </c>
      <c r="AM37" s="88">
        <f>IF(AM$6-$B37&lt;0,"",EXP(-'PMS(calc_process)'!$F$50*(AM$6-$B37)/12)*(1-EXP(-'PMS(calc_process)'!$F$50/12)))</f>
        <v>5.6163014564087742E-3</v>
      </c>
      <c r="AN37" s="88">
        <f>IF(AN$6-$B37&lt;0,"",EXP(-'PMS(calc_process)'!$F$50*(AN$6-$B37)/12)*(1-EXP(-'PMS(calc_process)'!$F$50/12)))</f>
        <v>5.5836350675110081E-3</v>
      </c>
      <c r="AO37" s="88">
        <f>IF(AO$6-$B37&lt;0,"",EXP(-'PMS(calc_process)'!$F$50*(AO$6-$B37)/12)*(1-EXP(-'PMS(calc_process)'!$F$50/12)))</f>
        <v>5.5511586778452813E-3</v>
      </c>
      <c r="AP37" s="88">
        <f>IF(AP$6-$B37&lt;0,"",EXP(-'PMS(calc_process)'!$F$50*(AP$6-$B37)/12)*(1-EXP(-'PMS(calc_process)'!$F$50/12)))</f>
        <v>5.5188711823090887E-3</v>
      </c>
      <c r="AQ37" s="88">
        <f>IF(AQ$6-$B37&lt;0,"",EXP(-'PMS(calc_process)'!$F$50*(AQ$6-$B37)/12)*(1-EXP(-'PMS(calc_process)'!$F$50/12)))</f>
        <v>5.4867714822275935E-3</v>
      </c>
      <c r="AR37" s="88">
        <f>IF(AR$6-$B37&lt;0,"",EXP(-'PMS(calc_process)'!$F$50*(AR$6-$B37)/12)*(1-EXP(-'PMS(calc_process)'!$F$50/12)))</f>
        <v>5.4548584853162368E-3</v>
      </c>
      <c r="AS37" s="88">
        <f>IF(AS$6-$B37&lt;0,"",EXP(-'PMS(calc_process)'!$F$50*(AS$6-$B37)/12)*(1-EXP(-'PMS(calc_process)'!$F$50/12)))</f>
        <v>5.4231311056435723E-3</v>
      </c>
      <c r="AT37" s="88">
        <f>IF(AT$6-$B37&lt;0,"",EXP(-'PMS(calc_process)'!$F$50*(AT$6-$B37)/12)*(1-EXP(-'PMS(calc_process)'!$F$50/12)))</f>
        <v>5.3915882635943123E-3</v>
      </c>
      <c r="AU37" s="88">
        <f>IF(AU$6-$B37&lt;0,"",EXP(-'PMS(calc_process)'!$F$50*(AU$6-$B37)/12)*(1-EXP(-'PMS(calc_process)'!$F$50/12)))</f>
        <v>5.3602288858325946E-3</v>
      </c>
      <c r="AV37" s="88">
        <f>IF(AV$6-$B37&lt;0,"",EXP(-'PMS(calc_process)'!$F$50*(AV$6-$B37)/12)*(1-EXP(-'PMS(calc_process)'!$F$50/12)))</f>
        <v>5.3290519052654551E-3</v>
      </c>
      <c r="AW37" s="88">
        <f>IF(AW$6-$B37&lt;0,"",EXP(-'PMS(calc_process)'!$F$50*(AW$6-$B37)/12)*(1-EXP(-'PMS(calc_process)'!$F$50/12)))</f>
        <v>5.2980562610065209E-3</v>
      </c>
      <c r="AX37" s="88">
        <f>IF(AX$6-$B37&lt;0,"",EXP(-'PMS(calc_process)'!$F$50*(AX$6-$B37)/12)*(1-EXP(-'PMS(calc_process)'!$F$50/12)))</f>
        <v>5.2672408983399036E-3</v>
      </c>
    </row>
    <row r="38" spans="1:50">
      <c r="A38" s="27"/>
      <c r="B38" s="85">
        <v>32</v>
      </c>
      <c r="C38" s="88" t="str">
        <f>IF(C$6-$B38&lt;0,"",EXP(-'PMS(calc_process)'!$F$50*(C$6-$B38)/12)*(1-EXP(-'PMS(calc_process)'!$F$50/12)))</f>
        <v/>
      </c>
      <c r="D38" s="88" t="str">
        <f>IF(D$6-$B38&lt;0,"",EXP(-'PMS(calc_process)'!$F$50*(D$6-$B38)/12)*(1-EXP(-'PMS(calc_process)'!$F$50/12)))</f>
        <v/>
      </c>
      <c r="E38" s="88" t="str">
        <f>IF(E$6-$B38&lt;0,"",EXP(-'PMS(calc_process)'!$F$50*(E$6-$B38)/12)*(1-EXP(-'PMS(calc_process)'!$F$50/12)))</f>
        <v/>
      </c>
      <c r="F38" s="88" t="str">
        <f>IF(F$6-$B38&lt;0,"",EXP(-'PMS(calc_process)'!$F$50*(F$6-$B38)/12)*(1-EXP(-'PMS(calc_process)'!$F$50/12)))</f>
        <v/>
      </c>
      <c r="G38" s="88" t="str">
        <f>IF(G$6-$B38&lt;0,"",EXP(-'PMS(calc_process)'!$F$50*(G$6-$B38)/12)*(1-EXP(-'PMS(calc_process)'!$F$50/12)))</f>
        <v/>
      </c>
      <c r="H38" s="88" t="str">
        <f>IF(H$6-$B38&lt;0,"",EXP(-'PMS(calc_process)'!$F$50*(H$6-$B38)/12)*(1-EXP(-'PMS(calc_process)'!$F$50/12)))</f>
        <v/>
      </c>
      <c r="I38" s="88" t="str">
        <f>IF(I$6-$B38&lt;0,"",EXP(-'PMS(calc_process)'!$F$50*(I$6-$B38)/12)*(1-EXP(-'PMS(calc_process)'!$F$50/12)))</f>
        <v/>
      </c>
      <c r="J38" s="88" t="str">
        <f>IF(J$6-$B38&lt;0,"",EXP(-'PMS(calc_process)'!$F$50*(J$6-$B38)/12)*(1-EXP(-'PMS(calc_process)'!$F$50/12)))</f>
        <v/>
      </c>
      <c r="K38" s="88" t="str">
        <f>IF(K$6-$B38&lt;0,"",EXP(-'PMS(calc_process)'!$F$50*(K$6-$B38)/12)*(1-EXP(-'PMS(calc_process)'!$F$50/12)))</f>
        <v/>
      </c>
      <c r="L38" s="88" t="str">
        <f>IF(L$6-$B38&lt;0,"",EXP(-'PMS(calc_process)'!$F$50*(L$6-$B38)/12)*(1-EXP(-'PMS(calc_process)'!$F$50/12)))</f>
        <v/>
      </c>
      <c r="M38" s="88" t="str">
        <f>IF(M$6-$B38&lt;0,"",EXP(-'PMS(calc_process)'!$F$50*(M$6-$B38)/12)*(1-EXP(-'PMS(calc_process)'!$F$50/12)))</f>
        <v/>
      </c>
      <c r="N38" s="88" t="str">
        <f>IF(N$6-$B38&lt;0,"",EXP(-'PMS(calc_process)'!$F$50*(N$6-$B38)/12)*(1-EXP(-'PMS(calc_process)'!$F$50/12)))</f>
        <v/>
      </c>
      <c r="O38" s="88" t="str">
        <f>IF(O$6-$B38&lt;0,"",EXP(-'PMS(calc_process)'!$F$50*(O$6-$B38)/12)*(1-EXP(-'PMS(calc_process)'!$F$50/12)))</f>
        <v/>
      </c>
      <c r="P38" s="88" t="str">
        <f>IF(P$6-$B38&lt;0,"",EXP(-'PMS(calc_process)'!$F$50*(P$6-$B38)/12)*(1-EXP(-'PMS(calc_process)'!$F$50/12)))</f>
        <v/>
      </c>
      <c r="Q38" s="88" t="str">
        <f>IF(Q$6-$B38&lt;0,"",EXP(-'PMS(calc_process)'!$F$50*(Q$6-$B38)/12)*(1-EXP(-'PMS(calc_process)'!$F$50/12)))</f>
        <v/>
      </c>
      <c r="R38" s="88" t="str">
        <f>IF(R$6-$B38&lt;0,"",EXP(-'PMS(calc_process)'!$F$50*(R$6-$B38)/12)*(1-EXP(-'PMS(calc_process)'!$F$50/12)))</f>
        <v/>
      </c>
      <c r="S38" s="88" t="str">
        <f>IF(S$6-$B38&lt;0,"",EXP(-'PMS(calc_process)'!$F$50*(S$6-$B38)/12)*(1-EXP(-'PMS(calc_process)'!$F$50/12)))</f>
        <v/>
      </c>
      <c r="T38" s="88" t="str">
        <f>IF(T$6-$B38&lt;0,"",EXP(-'PMS(calc_process)'!$F$50*(T$6-$B38)/12)*(1-EXP(-'PMS(calc_process)'!$F$50/12)))</f>
        <v/>
      </c>
      <c r="U38" s="88" t="str">
        <f>IF(U$6-$B38&lt;0,"",EXP(-'PMS(calc_process)'!$F$50*(U$6-$B38)/12)*(1-EXP(-'PMS(calc_process)'!$F$50/12)))</f>
        <v/>
      </c>
      <c r="V38" s="88" t="str">
        <f>IF(V$6-$B38&lt;0,"",EXP(-'PMS(calc_process)'!$F$50*(V$6-$B38)/12)*(1-EXP(-'PMS(calc_process)'!$F$50/12)))</f>
        <v/>
      </c>
      <c r="W38" s="88" t="str">
        <f>IF(W$6-$B38&lt;0,"",EXP(-'PMS(calc_process)'!$F$50*(W$6-$B38)/12)*(1-EXP(-'PMS(calc_process)'!$F$50/12)))</f>
        <v/>
      </c>
      <c r="X38" s="88" t="str">
        <f>IF(X$6-$B38&lt;0,"",EXP(-'PMS(calc_process)'!$F$50*(X$6-$B38)/12)*(1-EXP(-'PMS(calc_process)'!$F$50/12)))</f>
        <v/>
      </c>
      <c r="Y38" s="88" t="str">
        <f>IF(Y$6-$B38&lt;0,"",EXP(-'PMS(calc_process)'!$F$50*(Y$6-$B38)/12)*(1-EXP(-'PMS(calc_process)'!$F$50/12)))</f>
        <v/>
      </c>
      <c r="Z38" s="88" t="str">
        <f>IF(Z$6-$B38&lt;0,"",EXP(-'PMS(calc_process)'!$F$50*(Z$6-$B38)/12)*(1-EXP(-'PMS(calc_process)'!$F$50/12)))</f>
        <v/>
      </c>
      <c r="AA38" s="88" t="str">
        <f>IF(AA$6-$B38&lt;0,"",EXP(-'PMS(calc_process)'!$F$50*(AA$6-$B38)/12)*(1-EXP(-'PMS(calc_process)'!$F$50/12)))</f>
        <v/>
      </c>
      <c r="AB38" s="88" t="str">
        <f>IF(AB$6-$B38&lt;0,"",EXP(-'PMS(calc_process)'!$F$50*(AB$6-$B38)/12)*(1-EXP(-'PMS(calc_process)'!$F$50/12)))</f>
        <v/>
      </c>
      <c r="AC38" s="88" t="str">
        <f>IF(AC$6-$B38&lt;0,"",EXP(-'PMS(calc_process)'!$F$50*(AC$6-$B38)/12)*(1-EXP(-'PMS(calc_process)'!$F$50/12)))</f>
        <v/>
      </c>
      <c r="AD38" s="88" t="str">
        <f>IF(AD$6-$B38&lt;0,"",EXP(-'PMS(calc_process)'!$F$50*(AD$6-$B38)/12)*(1-EXP(-'PMS(calc_process)'!$F$50/12)))</f>
        <v/>
      </c>
      <c r="AE38" s="88" t="str">
        <f>IF(AE$6-$B38&lt;0,"",EXP(-'PMS(calc_process)'!$F$50*(AE$6-$B38)/12)*(1-EXP(-'PMS(calc_process)'!$F$50/12)))</f>
        <v/>
      </c>
      <c r="AF38" s="88" t="str">
        <f>IF(AF$6-$B38&lt;0,"",EXP(-'PMS(calc_process)'!$F$50*(AF$6-$B38)/12)*(1-EXP(-'PMS(calc_process)'!$F$50/12)))</f>
        <v/>
      </c>
      <c r="AG38" s="88" t="str">
        <f>IF(AG$6-$B38&lt;0,"",EXP(-'PMS(calc_process)'!$F$50*(AG$6-$B38)/12)*(1-EXP(-'PMS(calc_process)'!$F$50/12)))</f>
        <v/>
      </c>
      <c r="AH38" s="88">
        <f>IF(AH$6-$B38&lt;0,"",EXP(-'PMS(calc_process)'!$F$50*(AH$6-$B38)/12)*(1-EXP(-'PMS(calc_process)'!$F$50/12)))</f>
        <v>5.8163524788169552E-3</v>
      </c>
      <c r="AI38" s="88">
        <f>IF(AI$6-$B38&lt;0,"",EXP(-'PMS(calc_process)'!$F$50*(AI$6-$B38)/12)*(1-EXP(-'PMS(calc_process)'!$F$50/12)))</f>
        <v>5.7825225226591148E-3</v>
      </c>
      <c r="AJ38" s="88">
        <f>IF(AJ$6-$B38&lt;0,"",EXP(-'PMS(calc_process)'!$F$50*(AJ$6-$B38)/12)*(1-EXP(-'PMS(calc_process)'!$F$50/12)))</f>
        <v>5.7488893334506309E-3</v>
      </c>
      <c r="AK38" s="88">
        <f>IF(AK$6-$B38&lt;0,"",EXP(-'PMS(calc_process)'!$F$50*(AK$6-$B38)/12)*(1-EXP(-'PMS(calc_process)'!$F$50/12)))</f>
        <v>5.7154517667255709E-3</v>
      </c>
      <c r="AL38" s="88">
        <f>IF(AL$6-$B38&lt;0,"",EXP(-'PMS(calc_process)'!$F$50*(AL$6-$B38)/12)*(1-EXP(-'PMS(calc_process)'!$F$50/12)))</f>
        <v>5.6822086846746184E-3</v>
      </c>
      <c r="AM38" s="88">
        <f>IF(AM$6-$B38&lt;0,"",EXP(-'PMS(calc_process)'!$F$50*(AM$6-$B38)/12)*(1-EXP(-'PMS(calc_process)'!$F$50/12)))</f>
        <v>5.6491589561063552E-3</v>
      </c>
      <c r="AN38" s="88">
        <f>IF(AN$6-$B38&lt;0,"",EXP(-'PMS(calc_process)'!$F$50*(AN$6-$B38)/12)*(1-EXP(-'PMS(calc_process)'!$F$50/12)))</f>
        <v>5.6163014564087742E-3</v>
      </c>
      <c r="AO38" s="88">
        <f>IF(AO$6-$B38&lt;0,"",EXP(-'PMS(calc_process)'!$F$50*(AO$6-$B38)/12)*(1-EXP(-'PMS(calc_process)'!$F$50/12)))</f>
        <v>5.5836350675110081E-3</v>
      </c>
      <c r="AP38" s="88">
        <f>IF(AP$6-$B38&lt;0,"",EXP(-'PMS(calc_process)'!$F$50*(AP$6-$B38)/12)*(1-EXP(-'PMS(calc_process)'!$F$50/12)))</f>
        <v>5.5511586778452813E-3</v>
      </c>
      <c r="AQ38" s="88">
        <f>IF(AQ$6-$B38&lt;0,"",EXP(-'PMS(calc_process)'!$F$50*(AQ$6-$B38)/12)*(1-EXP(-'PMS(calc_process)'!$F$50/12)))</f>
        <v>5.5188711823090887E-3</v>
      </c>
      <c r="AR38" s="88">
        <f>IF(AR$6-$B38&lt;0,"",EXP(-'PMS(calc_process)'!$F$50*(AR$6-$B38)/12)*(1-EXP(-'PMS(calc_process)'!$F$50/12)))</f>
        <v>5.4867714822275935E-3</v>
      </c>
      <c r="AS38" s="88">
        <f>IF(AS$6-$B38&lt;0,"",EXP(-'PMS(calc_process)'!$F$50*(AS$6-$B38)/12)*(1-EXP(-'PMS(calc_process)'!$F$50/12)))</f>
        <v>5.4548584853162368E-3</v>
      </c>
      <c r="AT38" s="88">
        <f>IF(AT$6-$B38&lt;0,"",EXP(-'PMS(calc_process)'!$F$50*(AT$6-$B38)/12)*(1-EXP(-'PMS(calc_process)'!$F$50/12)))</f>
        <v>5.4231311056435723E-3</v>
      </c>
      <c r="AU38" s="88">
        <f>IF(AU$6-$B38&lt;0,"",EXP(-'PMS(calc_process)'!$F$50*(AU$6-$B38)/12)*(1-EXP(-'PMS(calc_process)'!$F$50/12)))</f>
        <v>5.3915882635943123E-3</v>
      </c>
      <c r="AV38" s="88">
        <f>IF(AV$6-$B38&lt;0,"",EXP(-'PMS(calc_process)'!$F$50*(AV$6-$B38)/12)*(1-EXP(-'PMS(calc_process)'!$F$50/12)))</f>
        <v>5.3602288858325946E-3</v>
      </c>
      <c r="AW38" s="88">
        <f>IF(AW$6-$B38&lt;0,"",EXP(-'PMS(calc_process)'!$F$50*(AW$6-$B38)/12)*(1-EXP(-'PMS(calc_process)'!$F$50/12)))</f>
        <v>5.3290519052654551E-3</v>
      </c>
      <c r="AX38" s="88">
        <f>IF(AX$6-$B38&lt;0,"",EXP(-'PMS(calc_process)'!$F$50*(AX$6-$B38)/12)*(1-EXP(-'PMS(calc_process)'!$F$50/12)))</f>
        <v>5.2980562610065209E-3</v>
      </c>
    </row>
    <row r="39" spans="1:50">
      <c r="A39" s="27"/>
      <c r="B39" s="85">
        <v>33</v>
      </c>
      <c r="C39" s="88" t="str">
        <f>IF(C$6-$B39&lt;0,"",EXP(-'PMS(calc_process)'!$F$50*(C$6-$B39)/12)*(1-EXP(-'PMS(calc_process)'!$F$50/12)))</f>
        <v/>
      </c>
      <c r="D39" s="88" t="str">
        <f>IF(D$6-$B39&lt;0,"",EXP(-'PMS(calc_process)'!$F$50*(D$6-$B39)/12)*(1-EXP(-'PMS(calc_process)'!$F$50/12)))</f>
        <v/>
      </c>
      <c r="E39" s="88" t="str">
        <f>IF(E$6-$B39&lt;0,"",EXP(-'PMS(calc_process)'!$F$50*(E$6-$B39)/12)*(1-EXP(-'PMS(calc_process)'!$F$50/12)))</f>
        <v/>
      </c>
      <c r="F39" s="88" t="str">
        <f>IF(F$6-$B39&lt;0,"",EXP(-'PMS(calc_process)'!$F$50*(F$6-$B39)/12)*(1-EXP(-'PMS(calc_process)'!$F$50/12)))</f>
        <v/>
      </c>
      <c r="G39" s="88" t="str">
        <f>IF(G$6-$B39&lt;0,"",EXP(-'PMS(calc_process)'!$F$50*(G$6-$B39)/12)*(1-EXP(-'PMS(calc_process)'!$F$50/12)))</f>
        <v/>
      </c>
      <c r="H39" s="88" t="str">
        <f>IF(H$6-$B39&lt;0,"",EXP(-'PMS(calc_process)'!$F$50*(H$6-$B39)/12)*(1-EXP(-'PMS(calc_process)'!$F$50/12)))</f>
        <v/>
      </c>
      <c r="I39" s="88" t="str">
        <f>IF(I$6-$B39&lt;0,"",EXP(-'PMS(calc_process)'!$F$50*(I$6-$B39)/12)*(1-EXP(-'PMS(calc_process)'!$F$50/12)))</f>
        <v/>
      </c>
      <c r="J39" s="88" t="str">
        <f>IF(J$6-$B39&lt;0,"",EXP(-'PMS(calc_process)'!$F$50*(J$6-$B39)/12)*(1-EXP(-'PMS(calc_process)'!$F$50/12)))</f>
        <v/>
      </c>
      <c r="K39" s="88" t="str">
        <f>IF(K$6-$B39&lt;0,"",EXP(-'PMS(calc_process)'!$F$50*(K$6-$B39)/12)*(1-EXP(-'PMS(calc_process)'!$F$50/12)))</f>
        <v/>
      </c>
      <c r="L39" s="88" t="str">
        <f>IF(L$6-$B39&lt;0,"",EXP(-'PMS(calc_process)'!$F$50*(L$6-$B39)/12)*(1-EXP(-'PMS(calc_process)'!$F$50/12)))</f>
        <v/>
      </c>
      <c r="M39" s="88" t="str">
        <f>IF(M$6-$B39&lt;0,"",EXP(-'PMS(calc_process)'!$F$50*(M$6-$B39)/12)*(1-EXP(-'PMS(calc_process)'!$F$50/12)))</f>
        <v/>
      </c>
      <c r="N39" s="88" t="str">
        <f>IF(N$6-$B39&lt;0,"",EXP(-'PMS(calc_process)'!$F$50*(N$6-$B39)/12)*(1-EXP(-'PMS(calc_process)'!$F$50/12)))</f>
        <v/>
      </c>
      <c r="O39" s="88" t="str">
        <f>IF(O$6-$B39&lt;0,"",EXP(-'PMS(calc_process)'!$F$50*(O$6-$B39)/12)*(1-EXP(-'PMS(calc_process)'!$F$50/12)))</f>
        <v/>
      </c>
      <c r="P39" s="88" t="str">
        <f>IF(P$6-$B39&lt;0,"",EXP(-'PMS(calc_process)'!$F$50*(P$6-$B39)/12)*(1-EXP(-'PMS(calc_process)'!$F$50/12)))</f>
        <v/>
      </c>
      <c r="Q39" s="88" t="str">
        <f>IF(Q$6-$B39&lt;0,"",EXP(-'PMS(calc_process)'!$F$50*(Q$6-$B39)/12)*(1-EXP(-'PMS(calc_process)'!$F$50/12)))</f>
        <v/>
      </c>
      <c r="R39" s="88" t="str">
        <f>IF(R$6-$B39&lt;0,"",EXP(-'PMS(calc_process)'!$F$50*(R$6-$B39)/12)*(1-EXP(-'PMS(calc_process)'!$F$50/12)))</f>
        <v/>
      </c>
      <c r="S39" s="88" t="str">
        <f>IF(S$6-$B39&lt;0,"",EXP(-'PMS(calc_process)'!$F$50*(S$6-$B39)/12)*(1-EXP(-'PMS(calc_process)'!$F$50/12)))</f>
        <v/>
      </c>
      <c r="T39" s="88" t="str">
        <f>IF(T$6-$B39&lt;0,"",EXP(-'PMS(calc_process)'!$F$50*(T$6-$B39)/12)*(1-EXP(-'PMS(calc_process)'!$F$50/12)))</f>
        <v/>
      </c>
      <c r="U39" s="88" t="str">
        <f>IF(U$6-$B39&lt;0,"",EXP(-'PMS(calc_process)'!$F$50*(U$6-$B39)/12)*(1-EXP(-'PMS(calc_process)'!$F$50/12)))</f>
        <v/>
      </c>
      <c r="V39" s="88" t="str">
        <f>IF(V$6-$B39&lt;0,"",EXP(-'PMS(calc_process)'!$F$50*(V$6-$B39)/12)*(1-EXP(-'PMS(calc_process)'!$F$50/12)))</f>
        <v/>
      </c>
      <c r="W39" s="88" t="str">
        <f>IF(W$6-$B39&lt;0,"",EXP(-'PMS(calc_process)'!$F$50*(W$6-$B39)/12)*(1-EXP(-'PMS(calc_process)'!$F$50/12)))</f>
        <v/>
      </c>
      <c r="X39" s="88" t="str">
        <f>IF(X$6-$B39&lt;0,"",EXP(-'PMS(calc_process)'!$F$50*(X$6-$B39)/12)*(1-EXP(-'PMS(calc_process)'!$F$50/12)))</f>
        <v/>
      </c>
      <c r="Y39" s="88" t="str">
        <f>IF(Y$6-$B39&lt;0,"",EXP(-'PMS(calc_process)'!$F$50*(Y$6-$B39)/12)*(1-EXP(-'PMS(calc_process)'!$F$50/12)))</f>
        <v/>
      </c>
      <c r="Z39" s="88" t="str">
        <f>IF(Z$6-$B39&lt;0,"",EXP(-'PMS(calc_process)'!$F$50*(Z$6-$B39)/12)*(1-EXP(-'PMS(calc_process)'!$F$50/12)))</f>
        <v/>
      </c>
      <c r="AA39" s="88" t="str">
        <f>IF(AA$6-$B39&lt;0,"",EXP(-'PMS(calc_process)'!$F$50*(AA$6-$B39)/12)*(1-EXP(-'PMS(calc_process)'!$F$50/12)))</f>
        <v/>
      </c>
      <c r="AB39" s="88" t="str">
        <f>IF(AB$6-$B39&lt;0,"",EXP(-'PMS(calc_process)'!$F$50*(AB$6-$B39)/12)*(1-EXP(-'PMS(calc_process)'!$F$50/12)))</f>
        <v/>
      </c>
      <c r="AC39" s="88" t="str">
        <f>IF(AC$6-$B39&lt;0,"",EXP(-'PMS(calc_process)'!$F$50*(AC$6-$B39)/12)*(1-EXP(-'PMS(calc_process)'!$F$50/12)))</f>
        <v/>
      </c>
      <c r="AD39" s="88" t="str">
        <f>IF(AD$6-$B39&lt;0,"",EXP(-'PMS(calc_process)'!$F$50*(AD$6-$B39)/12)*(1-EXP(-'PMS(calc_process)'!$F$50/12)))</f>
        <v/>
      </c>
      <c r="AE39" s="88" t="str">
        <f>IF(AE$6-$B39&lt;0,"",EXP(-'PMS(calc_process)'!$F$50*(AE$6-$B39)/12)*(1-EXP(-'PMS(calc_process)'!$F$50/12)))</f>
        <v/>
      </c>
      <c r="AF39" s="88" t="str">
        <f>IF(AF$6-$B39&lt;0,"",EXP(-'PMS(calc_process)'!$F$50*(AF$6-$B39)/12)*(1-EXP(-'PMS(calc_process)'!$F$50/12)))</f>
        <v/>
      </c>
      <c r="AG39" s="88" t="str">
        <f>IF(AG$6-$B39&lt;0,"",EXP(-'PMS(calc_process)'!$F$50*(AG$6-$B39)/12)*(1-EXP(-'PMS(calc_process)'!$F$50/12)))</f>
        <v/>
      </c>
      <c r="AH39" s="88" t="str">
        <f>IF(AH$6-$B39&lt;0,"",EXP(-'PMS(calc_process)'!$F$50*(AH$6-$B39)/12)*(1-EXP(-'PMS(calc_process)'!$F$50/12)))</f>
        <v/>
      </c>
      <c r="AI39" s="88">
        <f>IF(AI$6-$B39&lt;0,"",EXP(-'PMS(calc_process)'!$F$50*(AI$6-$B39)/12)*(1-EXP(-'PMS(calc_process)'!$F$50/12)))</f>
        <v>5.8163524788169552E-3</v>
      </c>
      <c r="AJ39" s="88">
        <f>IF(AJ$6-$B39&lt;0,"",EXP(-'PMS(calc_process)'!$F$50*(AJ$6-$B39)/12)*(1-EXP(-'PMS(calc_process)'!$F$50/12)))</f>
        <v>5.7825225226591148E-3</v>
      </c>
      <c r="AK39" s="88">
        <f>IF(AK$6-$B39&lt;0,"",EXP(-'PMS(calc_process)'!$F$50*(AK$6-$B39)/12)*(1-EXP(-'PMS(calc_process)'!$F$50/12)))</f>
        <v>5.7488893334506309E-3</v>
      </c>
      <c r="AL39" s="88">
        <f>IF(AL$6-$B39&lt;0,"",EXP(-'PMS(calc_process)'!$F$50*(AL$6-$B39)/12)*(1-EXP(-'PMS(calc_process)'!$F$50/12)))</f>
        <v>5.7154517667255709E-3</v>
      </c>
      <c r="AM39" s="88">
        <f>IF(AM$6-$B39&lt;0,"",EXP(-'PMS(calc_process)'!$F$50*(AM$6-$B39)/12)*(1-EXP(-'PMS(calc_process)'!$F$50/12)))</f>
        <v>5.6822086846746184E-3</v>
      </c>
      <c r="AN39" s="88">
        <f>IF(AN$6-$B39&lt;0,"",EXP(-'PMS(calc_process)'!$F$50*(AN$6-$B39)/12)*(1-EXP(-'PMS(calc_process)'!$F$50/12)))</f>
        <v>5.6491589561063552E-3</v>
      </c>
      <c r="AO39" s="88">
        <f>IF(AO$6-$B39&lt;0,"",EXP(-'PMS(calc_process)'!$F$50*(AO$6-$B39)/12)*(1-EXP(-'PMS(calc_process)'!$F$50/12)))</f>
        <v>5.6163014564087742E-3</v>
      </c>
      <c r="AP39" s="88">
        <f>IF(AP$6-$B39&lt;0,"",EXP(-'PMS(calc_process)'!$F$50*(AP$6-$B39)/12)*(1-EXP(-'PMS(calc_process)'!$F$50/12)))</f>
        <v>5.5836350675110081E-3</v>
      </c>
      <c r="AQ39" s="88">
        <f>IF(AQ$6-$B39&lt;0,"",EXP(-'PMS(calc_process)'!$F$50*(AQ$6-$B39)/12)*(1-EXP(-'PMS(calc_process)'!$F$50/12)))</f>
        <v>5.5511586778452813E-3</v>
      </c>
      <c r="AR39" s="88">
        <f>IF(AR$6-$B39&lt;0,"",EXP(-'PMS(calc_process)'!$F$50*(AR$6-$B39)/12)*(1-EXP(-'PMS(calc_process)'!$F$50/12)))</f>
        <v>5.5188711823090887E-3</v>
      </c>
      <c r="AS39" s="88">
        <f>IF(AS$6-$B39&lt;0,"",EXP(-'PMS(calc_process)'!$F$50*(AS$6-$B39)/12)*(1-EXP(-'PMS(calc_process)'!$F$50/12)))</f>
        <v>5.4867714822275935E-3</v>
      </c>
      <c r="AT39" s="88">
        <f>IF(AT$6-$B39&lt;0,"",EXP(-'PMS(calc_process)'!$F$50*(AT$6-$B39)/12)*(1-EXP(-'PMS(calc_process)'!$F$50/12)))</f>
        <v>5.4548584853162368E-3</v>
      </c>
      <c r="AU39" s="88">
        <f>IF(AU$6-$B39&lt;0,"",EXP(-'PMS(calc_process)'!$F$50*(AU$6-$B39)/12)*(1-EXP(-'PMS(calc_process)'!$F$50/12)))</f>
        <v>5.4231311056435723E-3</v>
      </c>
      <c r="AV39" s="88">
        <f>IF(AV$6-$B39&lt;0,"",EXP(-'PMS(calc_process)'!$F$50*(AV$6-$B39)/12)*(1-EXP(-'PMS(calc_process)'!$F$50/12)))</f>
        <v>5.3915882635943123E-3</v>
      </c>
      <c r="AW39" s="88">
        <f>IF(AW$6-$B39&lt;0,"",EXP(-'PMS(calc_process)'!$F$50*(AW$6-$B39)/12)*(1-EXP(-'PMS(calc_process)'!$F$50/12)))</f>
        <v>5.3602288858325946E-3</v>
      </c>
      <c r="AX39" s="88">
        <f>IF(AX$6-$B39&lt;0,"",EXP(-'PMS(calc_process)'!$F$50*(AX$6-$B39)/12)*(1-EXP(-'PMS(calc_process)'!$F$50/12)))</f>
        <v>5.3290519052654551E-3</v>
      </c>
    </row>
    <row r="40" spans="1:50">
      <c r="A40" s="27"/>
      <c r="B40" s="85">
        <v>34</v>
      </c>
      <c r="C40" s="88" t="str">
        <f>IF(C$6-$B40&lt;0,"",EXP(-'PMS(calc_process)'!$F$50*(C$6-$B40)/12)*(1-EXP(-'PMS(calc_process)'!$F$50/12)))</f>
        <v/>
      </c>
      <c r="D40" s="88" t="str">
        <f>IF(D$6-$B40&lt;0,"",EXP(-'PMS(calc_process)'!$F$50*(D$6-$B40)/12)*(1-EXP(-'PMS(calc_process)'!$F$50/12)))</f>
        <v/>
      </c>
      <c r="E40" s="88" t="str">
        <f>IF(E$6-$B40&lt;0,"",EXP(-'PMS(calc_process)'!$F$50*(E$6-$B40)/12)*(1-EXP(-'PMS(calc_process)'!$F$50/12)))</f>
        <v/>
      </c>
      <c r="F40" s="88" t="str">
        <f>IF(F$6-$B40&lt;0,"",EXP(-'PMS(calc_process)'!$F$50*(F$6-$B40)/12)*(1-EXP(-'PMS(calc_process)'!$F$50/12)))</f>
        <v/>
      </c>
      <c r="G40" s="88" t="str">
        <f>IF(G$6-$B40&lt;0,"",EXP(-'PMS(calc_process)'!$F$50*(G$6-$B40)/12)*(1-EXP(-'PMS(calc_process)'!$F$50/12)))</f>
        <v/>
      </c>
      <c r="H40" s="88" t="str">
        <f>IF(H$6-$B40&lt;0,"",EXP(-'PMS(calc_process)'!$F$50*(H$6-$B40)/12)*(1-EXP(-'PMS(calc_process)'!$F$50/12)))</f>
        <v/>
      </c>
      <c r="I40" s="88" t="str">
        <f>IF(I$6-$B40&lt;0,"",EXP(-'PMS(calc_process)'!$F$50*(I$6-$B40)/12)*(1-EXP(-'PMS(calc_process)'!$F$50/12)))</f>
        <v/>
      </c>
      <c r="J40" s="88" t="str">
        <f>IF(J$6-$B40&lt;0,"",EXP(-'PMS(calc_process)'!$F$50*(J$6-$B40)/12)*(1-EXP(-'PMS(calc_process)'!$F$50/12)))</f>
        <v/>
      </c>
      <c r="K40" s="88" t="str">
        <f>IF(K$6-$B40&lt;0,"",EXP(-'PMS(calc_process)'!$F$50*(K$6-$B40)/12)*(1-EXP(-'PMS(calc_process)'!$F$50/12)))</f>
        <v/>
      </c>
      <c r="L40" s="88" t="str">
        <f>IF(L$6-$B40&lt;0,"",EXP(-'PMS(calc_process)'!$F$50*(L$6-$B40)/12)*(1-EXP(-'PMS(calc_process)'!$F$50/12)))</f>
        <v/>
      </c>
      <c r="M40" s="88" t="str">
        <f>IF(M$6-$B40&lt;0,"",EXP(-'PMS(calc_process)'!$F$50*(M$6-$B40)/12)*(1-EXP(-'PMS(calc_process)'!$F$50/12)))</f>
        <v/>
      </c>
      <c r="N40" s="88" t="str">
        <f>IF(N$6-$B40&lt;0,"",EXP(-'PMS(calc_process)'!$F$50*(N$6-$B40)/12)*(1-EXP(-'PMS(calc_process)'!$F$50/12)))</f>
        <v/>
      </c>
      <c r="O40" s="88" t="str">
        <f>IF(O$6-$B40&lt;0,"",EXP(-'PMS(calc_process)'!$F$50*(O$6-$B40)/12)*(1-EXP(-'PMS(calc_process)'!$F$50/12)))</f>
        <v/>
      </c>
      <c r="P40" s="88" t="str">
        <f>IF(P$6-$B40&lt;0,"",EXP(-'PMS(calc_process)'!$F$50*(P$6-$B40)/12)*(1-EXP(-'PMS(calc_process)'!$F$50/12)))</f>
        <v/>
      </c>
      <c r="Q40" s="88" t="str">
        <f>IF(Q$6-$B40&lt;0,"",EXP(-'PMS(calc_process)'!$F$50*(Q$6-$B40)/12)*(1-EXP(-'PMS(calc_process)'!$F$50/12)))</f>
        <v/>
      </c>
      <c r="R40" s="88" t="str">
        <f>IF(R$6-$B40&lt;0,"",EXP(-'PMS(calc_process)'!$F$50*(R$6-$B40)/12)*(1-EXP(-'PMS(calc_process)'!$F$50/12)))</f>
        <v/>
      </c>
      <c r="S40" s="88" t="str">
        <f>IF(S$6-$B40&lt;0,"",EXP(-'PMS(calc_process)'!$F$50*(S$6-$B40)/12)*(1-EXP(-'PMS(calc_process)'!$F$50/12)))</f>
        <v/>
      </c>
      <c r="T40" s="88" t="str">
        <f>IF(T$6-$B40&lt;0,"",EXP(-'PMS(calc_process)'!$F$50*(T$6-$B40)/12)*(1-EXP(-'PMS(calc_process)'!$F$50/12)))</f>
        <v/>
      </c>
      <c r="U40" s="88" t="str">
        <f>IF(U$6-$B40&lt;0,"",EXP(-'PMS(calc_process)'!$F$50*(U$6-$B40)/12)*(1-EXP(-'PMS(calc_process)'!$F$50/12)))</f>
        <v/>
      </c>
      <c r="V40" s="88" t="str">
        <f>IF(V$6-$B40&lt;0,"",EXP(-'PMS(calc_process)'!$F$50*(V$6-$B40)/12)*(1-EXP(-'PMS(calc_process)'!$F$50/12)))</f>
        <v/>
      </c>
      <c r="W40" s="88" t="str">
        <f>IF(W$6-$B40&lt;0,"",EXP(-'PMS(calc_process)'!$F$50*(W$6-$B40)/12)*(1-EXP(-'PMS(calc_process)'!$F$50/12)))</f>
        <v/>
      </c>
      <c r="X40" s="88" t="str">
        <f>IF(X$6-$B40&lt;0,"",EXP(-'PMS(calc_process)'!$F$50*(X$6-$B40)/12)*(1-EXP(-'PMS(calc_process)'!$F$50/12)))</f>
        <v/>
      </c>
      <c r="Y40" s="88" t="str">
        <f>IF(Y$6-$B40&lt;0,"",EXP(-'PMS(calc_process)'!$F$50*(Y$6-$B40)/12)*(1-EXP(-'PMS(calc_process)'!$F$50/12)))</f>
        <v/>
      </c>
      <c r="Z40" s="88" t="str">
        <f>IF(Z$6-$B40&lt;0,"",EXP(-'PMS(calc_process)'!$F$50*(Z$6-$B40)/12)*(1-EXP(-'PMS(calc_process)'!$F$50/12)))</f>
        <v/>
      </c>
      <c r="AA40" s="88" t="str">
        <f>IF(AA$6-$B40&lt;0,"",EXP(-'PMS(calc_process)'!$F$50*(AA$6-$B40)/12)*(1-EXP(-'PMS(calc_process)'!$F$50/12)))</f>
        <v/>
      </c>
      <c r="AB40" s="88" t="str">
        <f>IF(AB$6-$B40&lt;0,"",EXP(-'PMS(calc_process)'!$F$50*(AB$6-$B40)/12)*(1-EXP(-'PMS(calc_process)'!$F$50/12)))</f>
        <v/>
      </c>
      <c r="AC40" s="88" t="str">
        <f>IF(AC$6-$B40&lt;0,"",EXP(-'PMS(calc_process)'!$F$50*(AC$6-$B40)/12)*(1-EXP(-'PMS(calc_process)'!$F$50/12)))</f>
        <v/>
      </c>
      <c r="AD40" s="88" t="str">
        <f>IF(AD$6-$B40&lt;0,"",EXP(-'PMS(calc_process)'!$F$50*(AD$6-$B40)/12)*(1-EXP(-'PMS(calc_process)'!$F$50/12)))</f>
        <v/>
      </c>
      <c r="AE40" s="88" t="str">
        <f>IF(AE$6-$B40&lt;0,"",EXP(-'PMS(calc_process)'!$F$50*(AE$6-$B40)/12)*(1-EXP(-'PMS(calc_process)'!$F$50/12)))</f>
        <v/>
      </c>
      <c r="AF40" s="88" t="str">
        <f>IF(AF$6-$B40&lt;0,"",EXP(-'PMS(calc_process)'!$F$50*(AF$6-$B40)/12)*(1-EXP(-'PMS(calc_process)'!$F$50/12)))</f>
        <v/>
      </c>
      <c r="AG40" s="88" t="str">
        <f>IF(AG$6-$B40&lt;0,"",EXP(-'PMS(calc_process)'!$F$50*(AG$6-$B40)/12)*(1-EXP(-'PMS(calc_process)'!$F$50/12)))</f>
        <v/>
      </c>
      <c r="AH40" s="88" t="str">
        <f>IF(AH$6-$B40&lt;0,"",EXP(-'PMS(calc_process)'!$F$50*(AH$6-$B40)/12)*(1-EXP(-'PMS(calc_process)'!$F$50/12)))</f>
        <v/>
      </c>
      <c r="AI40" s="88" t="str">
        <f>IF(AI$6-$B40&lt;0,"",EXP(-'PMS(calc_process)'!$F$50*(AI$6-$B40)/12)*(1-EXP(-'PMS(calc_process)'!$F$50/12)))</f>
        <v/>
      </c>
      <c r="AJ40" s="88">
        <f>IF(AJ$6-$B40&lt;0,"",EXP(-'PMS(calc_process)'!$F$50*(AJ$6-$B40)/12)*(1-EXP(-'PMS(calc_process)'!$F$50/12)))</f>
        <v>5.8163524788169552E-3</v>
      </c>
      <c r="AK40" s="88">
        <f>IF(AK$6-$B40&lt;0,"",EXP(-'PMS(calc_process)'!$F$50*(AK$6-$B40)/12)*(1-EXP(-'PMS(calc_process)'!$F$50/12)))</f>
        <v>5.7825225226591148E-3</v>
      </c>
      <c r="AL40" s="88">
        <f>IF(AL$6-$B40&lt;0,"",EXP(-'PMS(calc_process)'!$F$50*(AL$6-$B40)/12)*(1-EXP(-'PMS(calc_process)'!$F$50/12)))</f>
        <v>5.7488893334506309E-3</v>
      </c>
      <c r="AM40" s="88">
        <f>IF(AM$6-$B40&lt;0,"",EXP(-'PMS(calc_process)'!$F$50*(AM$6-$B40)/12)*(1-EXP(-'PMS(calc_process)'!$F$50/12)))</f>
        <v>5.7154517667255709E-3</v>
      </c>
      <c r="AN40" s="88">
        <f>IF(AN$6-$B40&lt;0,"",EXP(-'PMS(calc_process)'!$F$50*(AN$6-$B40)/12)*(1-EXP(-'PMS(calc_process)'!$F$50/12)))</f>
        <v>5.6822086846746184E-3</v>
      </c>
      <c r="AO40" s="88">
        <f>IF(AO$6-$B40&lt;0,"",EXP(-'PMS(calc_process)'!$F$50*(AO$6-$B40)/12)*(1-EXP(-'PMS(calc_process)'!$F$50/12)))</f>
        <v>5.6491589561063552E-3</v>
      </c>
      <c r="AP40" s="88">
        <f>IF(AP$6-$B40&lt;0,"",EXP(-'PMS(calc_process)'!$F$50*(AP$6-$B40)/12)*(1-EXP(-'PMS(calc_process)'!$F$50/12)))</f>
        <v>5.6163014564087742E-3</v>
      </c>
      <c r="AQ40" s="88">
        <f>IF(AQ$6-$B40&lt;0,"",EXP(-'PMS(calc_process)'!$F$50*(AQ$6-$B40)/12)*(1-EXP(-'PMS(calc_process)'!$F$50/12)))</f>
        <v>5.5836350675110081E-3</v>
      </c>
      <c r="AR40" s="88">
        <f>IF(AR$6-$B40&lt;0,"",EXP(-'PMS(calc_process)'!$F$50*(AR$6-$B40)/12)*(1-EXP(-'PMS(calc_process)'!$F$50/12)))</f>
        <v>5.5511586778452813E-3</v>
      </c>
      <c r="AS40" s="88">
        <f>IF(AS$6-$B40&lt;0,"",EXP(-'PMS(calc_process)'!$F$50*(AS$6-$B40)/12)*(1-EXP(-'PMS(calc_process)'!$F$50/12)))</f>
        <v>5.5188711823090887E-3</v>
      </c>
      <c r="AT40" s="88">
        <f>IF(AT$6-$B40&lt;0,"",EXP(-'PMS(calc_process)'!$F$50*(AT$6-$B40)/12)*(1-EXP(-'PMS(calc_process)'!$F$50/12)))</f>
        <v>5.4867714822275935E-3</v>
      </c>
      <c r="AU40" s="88">
        <f>IF(AU$6-$B40&lt;0,"",EXP(-'PMS(calc_process)'!$F$50*(AU$6-$B40)/12)*(1-EXP(-'PMS(calc_process)'!$F$50/12)))</f>
        <v>5.4548584853162368E-3</v>
      </c>
      <c r="AV40" s="88">
        <f>IF(AV$6-$B40&lt;0,"",EXP(-'PMS(calc_process)'!$F$50*(AV$6-$B40)/12)*(1-EXP(-'PMS(calc_process)'!$F$50/12)))</f>
        <v>5.4231311056435723E-3</v>
      </c>
      <c r="AW40" s="88">
        <f>IF(AW$6-$B40&lt;0,"",EXP(-'PMS(calc_process)'!$F$50*(AW$6-$B40)/12)*(1-EXP(-'PMS(calc_process)'!$F$50/12)))</f>
        <v>5.3915882635943123E-3</v>
      </c>
      <c r="AX40" s="88">
        <f>IF(AX$6-$B40&lt;0,"",EXP(-'PMS(calc_process)'!$F$50*(AX$6-$B40)/12)*(1-EXP(-'PMS(calc_process)'!$F$50/12)))</f>
        <v>5.3602288858325946E-3</v>
      </c>
    </row>
    <row r="41" spans="1:50">
      <c r="A41" s="27"/>
      <c r="B41" s="85">
        <v>35</v>
      </c>
      <c r="C41" s="88" t="str">
        <f>IF(C$6-$B41&lt;0,"",EXP(-'PMS(calc_process)'!$F$50*(C$6-$B41)/12)*(1-EXP(-'PMS(calc_process)'!$F$50/12)))</f>
        <v/>
      </c>
      <c r="D41" s="88" t="str">
        <f>IF(D$6-$B41&lt;0,"",EXP(-'PMS(calc_process)'!$F$50*(D$6-$B41)/12)*(1-EXP(-'PMS(calc_process)'!$F$50/12)))</f>
        <v/>
      </c>
      <c r="E41" s="88" t="str">
        <f>IF(E$6-$B41&lt;0,"",EXP(-'PMS(calc_process)'!$F$50*(E$6-$B41)/12)*(1-EXP(-'PMS(calc_process)'!$F$50/12)))</f>
        <v/>
      </c>
      <c r="F41" s="88" t="str">
        <f>IF(F$6-$B41&lt;0,"",EXP(-'PMS(calc_process)'!$F$50*(F$6-$B41)/12)*(1-EXP(-'PMS(calc_process)'!$F$50/12)))</f>
        <v/>
      </c>
      <c r="G41" s="88" t="str">
        <f>IF(G$6-$B41&lt;0,"",EXP(-'PMS(calc_process)'!$F$50*(G$6-$B41)/12)*(1-EXP(-'PMS(calc_process)'!$F$50/12)))</f>
        <v/>
      </c>
      <c r="H41" s="88" t="str">
        <f>IF(H$6-$B41&lt;0,"",EXP(-'PMS(calc_process)'!$F$50*(H$6-$B41)/12)*(1-EXP(-'PMS(calc_process)'!$F$50/12)))</f>
        <v/>
      </c>
      <c r="I41" s="88" t="str">
        <f>IF(I$6-$B41&lt;0,"",EXP(-'PMS(calc_process)'!$F$50*(I$6-$B41)/12)*(1-EXP(-'PMS(calc_process)'!$F$50/12)))</f>
        <v/>
      </c>
      <c r="J41" s="88" t="str">
        <f>IF(J$6-$B41&lt;0,"",EXP(-'PMS(calc_process)'!$F$50*(J$6-$B41)/12)*(1-EXP(-'PMS(calc_process)'!$F$50/12)))</f>
        <v/>
      </c>
      <c r="K41" s="88" t="str">
        <f>IF(K$6-$B41&lt;0,"",EXP(-'PMS(calc_process)'!$F$50*(K$6-$B41)/12)*(1-EXP(-'PMS(calc_process)'!$F$50/12)))</f>
        <v/>
      </c>
      <c r="L41" s="88" t="str">
        <f>IF(L$6-$B41&lt;0,"",EXP(-'PMS(calc_process)'!$F$50*(L$6-$B41)/12)*(1-EXP(-'PMS(calc_process)'!$F$50/12)))</f>
        <v/>
      </c>
      <c r="M41" s="88" t="str">
        <f>IF(M$6-$B41&lt;0,"",EXP(-'PMS(calc_process)'!$F$50*(M$6-$B41)/12)*(1-EXP(-'PMS(calc_process)'!$F$50/12)))</f>
        <v/>
      </c>
      <c r="N41" s="88" t="str">
        <f>IF(N$6-$B41&lt;0,"",EXP(-'PMS(calc_process)'!$F$50*(N$6-$B41)/12)*(1-EXP(-'PMS(calc_process)'!$F$50/12)))</f>
        <v/>
      </c>
      <c r="O41" s="88" t="str">
        <f>IF(O$6-$B41&lt;0,"",EXP(-'PMS(calc_process)'!$F$50*(O$6-$B41)/12)*(1-EXP(-'PMS(calc_process)'!$F$50/12)))</f>
        <v/>
      </c>
      <c r="P41" s="88" t="str">
        <f>IF(P$6-$B41&lt;0,"",EXP(-'PMS(calc_process)'!$F$50*(P$6-$B41)/12)*(1-EXP(-'PMS(calc_process)'!$F$50/12)))</f>
        <v/>
      </c>
      <c r="Q41" s="88" t="str">
        <f>IF(Q$6-$B41&lt;0,"",EXP(-'PMS(calc_process)'!$F$50*(Q$6-$B41)/12)*(1-EXP(-'PMS(calc_process)'!$F$50/12)))</f>
        <v/>
      </c>
      <c r="R41" s="88" t="str">
        <f>IF(R$6-$B41&lt;0,"",EXP(-'PMS(calc_process)'!$F$50*(R$6-$B41)/12)*(1-EXP(-'PMS(calc_process)'!$F$50/12)))</f>
        <v/>
      </c>
      <c r="S41" s="88" t="str">
        <f>IF(S$6-$B41&lt;0,"",EXP(-'PMS(calc_process)'!$F$50*(S$6-$B41)/12)*(1-EXP(-'PMS(calc_process)'!$F$50/12)))</f>
        <v/>
      </c>
      <c r="T41" s="88" t="str">
        <f>IF(T$6-$B41&lt;0,"",EXP(-'PMS(calc_process)'!$F$50*(T$6-$B41)/12)*(1-EXP(-'PMS(calc_process)'!$F$50/12)))</f>
        <v/>
      </c>
      <c r="U41" s="88" t="str">
        <f>IF(U$6-$B41&lt;0,"",EXP(-'PMS(calc_process)'!$F$50*(U$6-$B41)/12)*(1-EXP(-'PMS(calc_process)'!$F$50/12)))</f>
        <v/>
      </c>
      <c r="V41" s="88" t="str">
        <f>IF(V$6-$B41&lt;0,"",EXP(-'PMS(calc_process)'!$F$50*(V$6-$B41)/12)*(1-EXP(-'PMS(calc_process)'!$F$50/12)))</f>
        <v/>
      </c>
      <c r="W41" s="88" t="str">
        <f>IF(W$6-$B41&lt;0,"",EXP(-'PMS(calc_process)'!$F$50*(W$6-$B41)/12)*(1-EXP(-'PMS(calc_process)'!$F$50/12)))</f>
        <v/>
      </c>
      <c r="X41" s="88" t="str">
        <f>IF(X$6-$B41&lt;0,"",EXP(-'PMS(calc_process)'!$F$50*(X$6-$B41)/12)*(1-EXP(-'PMS(calc_process)'!$F$50/12)))</f>
        <v/>
      </c>
      <c r="Y41" s="88" t="str">
        <f>IF(Y$6-$B41&lt;0,"",EXP(-'PMS(calc_process)'!$F$50*(Y$6-$B41)/12)*(1-EXP(-'PMS(calc_process)'!$F$50/12)))</f>
        <v/>
      </c>
      <c r="Z41" s="88" t="str">
        <f>IF(Z$6-$B41&lt;0,"",EXP(-'PMS(calc_process)'!$F$50*(Z$6-$B41)/12)*(1-EXP(-'PMS(calc_process)'!$F$50/12)))</f>
        <v/>
      </c>
      <c r="AA41" s="88" t="str">
        <f>IF(AA$6-$B41&lt;0,"",EXP(-'PMS(calc_process)'!$F$50*(AA$6-$B41)/12)*(1-EXP(-'PMS(calc_process)'!$F$50/12)))</f>
        <v/>
      </c>
      <c r="AB41" s="88" t="str">
        <f>IF(AB$6-$B41&lt;0,"",EXP(-'PMS(calc_process)'!$F$50*(AB$6-$B41)/12)*(1-EXP(-'PMS(calc_process)'!$F$50/12)))</f>
        <v/>
      </c>
      <c r="AC41" s="88" t="str">
        <f>IF(AC$6-$B41&lt;0,"",EXP(-'PMS(calc_process)'!$F$50*(AC$6-$B41)/12)*(1-EXP(-'PMS(calc_process)'!$F$50/12)))</f>
        <v/>
      </c>
      <c r="AD41" s="88" t="str">
        <f>IF(AD$6-$B41&lt;0,"",EXP(-'PMS(calc_process)'!$F$50*(AD$6-$B41)/12)*(1-EXP(-'PMS(calc_process)'!$F$50/12)))</f>
        <v/>
      </c>
      <c r="AE41" s="88" t="str">
        <f>IF(AE$6-$B41&lt;0,"",EXP(-'PMS(calc_process)'!$F$50*(AE$6-$B41)/12)*(1-EXP(-'PMS(calc_process)'!$F$50/12)))</f>
        <v/>
      </c>
      <c r="AF41" s="88" t="str">
        <f>IF(AF$6-$B41&lt;0,"",EXP(-'PMS(calc_process)'!$F$50*(AF$6-$B41)/12)*(1-EXP(-'PMS(calc_process)'!$F$50/12)))</f>
        <v/>
      </c>
      <c r="AG41" s="88" t="str">
        <f>IF(AG$6-$B41&lt;0,"",EXP(-'PMS(calc_process)'!$F$50*(AG$6-$B41)/12)*(1-EXP(-'PMS(calc_process)'!$F$50/12)))</f>
        <v/>
      </c>
      <c r="AH41" s="88" t="str">
        <f>IF(AH$6-$B41&lt;0,"",EXP(-'PMS(calc_process)'!$F$50*(AH$6-$B41)/12)*(1-EXP(-'PMS(calc_process)'!$F$50/12)))</f>
        <v/>
      </c>
      <c r="AI41" s="88" t="str">
        <f>IF(AI$6-$B41&lt;0,"",EXP(-'PMS(calc_process)'!$F$50*(AI$6-$B41)/12)*(1-EXP(-'PMS(calc_process)'!$F$50/12)))</f>
        <v/>
      </c>
      <c r="AJ41" s="88" t="str">
        <f>IF(AJ$6-$B41&lt;0,"",EXP(-'PMS(calc_process)'!$F$50*(AJ$6-$B41)/12)*(1-EXP(-'PMS(calc_process)'!$F$50/12)))</f>
        <v/>
      </c>
      <c r="AK41" s="88">
        <f>IF(AK$6-$B41&lt;0,"",EXP(-'PMS(calc_process)'!$F$50*(AK$6-$B41)/12)*(1-EXP(-'PMS(calc_process)'!$F$50/12)))</f>
        <v>5.8163524788169552E-3</v>
      </c>
      <c r="AL41" s="88">
        <f>IF(AL$6-$B41&lt;0,"",EXP(-'PMS(calc_process)'!$F$50*(AL$6-$B41)/12)*(1-EXP(-'PMS(calc_process)'!$F$50/12)))</f>
        <v>5.7825225226591148E-3</v>
      </c>
      <c r="AM41" s="88">
        <f>IF(AM$6-$B41&lt;0,"",EXP(-'PMS(calc_process)'!$F$50*(AM$6-$B41)/12)*(1-EXP(-'PMS(calc_process)'!$F$50/12)))</f>
        <v>5.7488893334506309E-3</v>
      </c>
      <c r="AN41" s="88">
        <f>IF(AN$6-$B41&lt;0,"",EXP(-'PMS(calc_process)'!$F$50*(AN$6-$B41)/12)*(1-EXP(-'PMS(calc_process)'!$F$50/12)))</f>
        <v>5.7154517667255709E-3</v>
      </c>
      <c r="AO41" s="88">
        <f>IF(AO$6-$B41&lt;0,"",EXP(-'PMS(calc_process)'!$F$50*(AO$6-$B41)/12)*(1-EXP(-'PMS(calc_process)'!$F$50/12)))</f>
        <v>5.6822086846746184E-3</v>
      </c>
      <c r="AP41" s="88">
        <f>IF(AP$6-$B41&lt;0,"",EXP(-'PMS(calc_process)'!$F$50*(AP$6-$B41)/12)*(1-EXP(-'PMS(calc_process)'!$F$50/12)))</f>
        <v>5.6491589561063552E-3</v>
      </c>
      <c r="AQ41" s="88">
        <f>IF(AQ$6-$B41&lt;0,"",EXP(-'PMS(calc_process)'!$F$50*(AQ$6-$B41)/12)*(1-EXP(-'PMS(calc_process)'!$F$50/12)))</f>
        <v>5.6163014564087742E-3</v>
      </c>
      <c r="AR41" s="88">
        <f>IF(AR$6-$B41&lt;0,"",EXP(-'PMS(calc_process)'!$F$50*(AR$6-$B41)/12)*(1-EXP(-'PMS(calc_process)'!$F$50/12)))</f>
        <v>5.5836350675110081E-3</v>
      </c>
      <c r="AS41" s="88">
        <f>IF(AS$6-$B41&lt;0,"",EXP(-'PMS(calc_process)'!$F$50*(AS$6-$B41)/12)*(1-EXP(-'PMS(calc_process)'!$F$50/12)))</f>
        <v>5.5511586778452813E-3</v>
      </c>
      <c r="AT41" s="88">
        <f>IF(AT$6-$B41&lt;0,"",EXP(-'PMS(calc_process)'!$F$50*(AT$6-$B41)/12)*(1-EXP(-'PMS(calc_process)'!$F$50/12)))</f>
        <v>5.5188711823090887E-3</v>
      </c>
      <c r="AU41" s="88">
        <f>IF(AU$6-$B41&lt;0,"",EXP(-'PMS(calc_process)'!$F$50*(AU$6-$B41)/12)*(1-EXP(-'PMS(calc_process)'!$F$50/12)))</f>
        <v>5.4867714822275935E-3</v>
      </c>
      <c r="AV41" s="88">
        <f>IF(AV$6-$B41&lt;0,"",EXP(-'PMS(calc_process)'!$F$50*(AV$6-$B41)/12)*(1-EXP(-'PMS(calc_process)'!$F$50/12)))</f>
        <v>5.4548584853162368E-3</v>
      </c>
      <c r="AW41" s="88">
        <f>IF(AW$6-$B41&lt;0,"",EXP(-'PMS(calc_process)'!$F$50*(AW$6-$B41)/12)*(1-EXP(-'PMS(calc_process)'!$F$50/12)))</f>
        <v>5.4231311056435723E-3</v>
      </c>
      <c r="AX41" s="88">
        <f>IF(AX$6-$B41&lt;0,"",EXP(-'PMS(calc_process)'!$F$50*(AX$6-$B41)/12)*(1-EXP(-'PMS(calc_process)'!$F$50/12)))</f>
        <v>5.3915882635943123E-3</v>
      </c>
    </row>
    <row r="42" spans="1:50">
      <c r="A42" s="27"/>
      <c r="B42" s="85">
        <v>36</v>
      </c>
      <c r="C42" s="88" t="str">
        <f>IF(C$6-$B42&lt;0,"",EXP(-'PMS(calc_process)'!$F$50*(C$6-$B42)/12)*(1-EXP(-'PMS(calc_process)'!$F$50/12)))</f>
        <v/>
      </c>
      <c r="D42" s="88" t="str">
        <f>IF(D$6-$B42&lt;0,"",EXP(-'PMS(calc_process)'!$F$50*(D$6-$B42)/12)*(1-EXP(-'PMS(calc_process)'!$F$50/12)))</f>
        <v/>
      </c>
      <c r="E42" s="88" t="str">
        <f>IF(E$6-$B42&lt;0,"",EXP(-'PMS(calc_process)'!$F$50*(E$6-$B42)/12)*(1-EXP(-'PMS(calc_process)'!$F$50/12)))</f>
        <v/>
      </c>
      <c r="F42" s="88" t="str">
        <f>IF(F$6-$B42&lt;0,"",EXP(-'PMS(calc_process)'!$F$50*(F$6-$B42)/12)*(1-EXP(-'PMS(calc_process)'!$F$50/12)))</f>
        <v/>
      </c>
      <c r="G42" s="88" t="str">
        <f>IF(G$6-$B42&lt;0,"",EXP(-'PMS(calc_process)'!$F$50*(G$6-$B42)/12)*(1-EXP(-'PMS(calc_process)'!$F$50/12)))</f>
        <v/>
      </c>
      <c r="H42" s="88" t="str">
        <f>IF(H$6-$B42&lt;0,"",EXP(-'PMS(calc_process)'!$F$50*(H$6-$B42)/12)*(1-EXP(-'PMS(calc_process)'!$F$50/12)))</f>
        <v/>
      </c>
      <c r="I42" s="88" t="str">
        <f>IF(I$6-$B42&lt;0,"",EXP(-'PMS(calc_process)'!$F$50*(I$6-$B42)/12)*(1-EXP(-'PMS(calc_process)'!$F$50/12)))</f>
        <v/>
      </c>
      <c r="J42" s="88" t="str">
        <f>IF(J$6-$B42&lt;0,"",EXP(-'PMS(calc_process)'!$F$50*(J$6-$B42)/12)*(1-EXP(-'PMS(calc_process)'!$F$50/12)))</f>
        <v/>
      </c>
      <c r="K42" s="88" t="str">
        <f>IF(K$6-$B42&lt;0,"",EXP(-'PMS(calc_process)'!$F$50*(K$6-$B42)/12)*(1-EXP(-'PMS(calc_process)'!$F$50/12)))</f>
        <v/>
      </c>
      <c r="L42" s="88" t="str">
        <f>IF(L$6-$B42&lt;0,"",EXP(-'PMS(calc_process)'!$F$50*(L$6-$B42)/12)*(1-EXP(-'PMS(calc_process)'!$F$50/12)))</f>
        <v/>
      </c>
      <c r="M42" s="88" t="str">
        <f>IF(M$6-$B42&lt;0,"",EXP(-'PMS(calc_process)'!$F$50*(M$6-$B42)/12)*(1-EXP(-'PMS(calc_process)'!$F$50/12)))</f>
        <v/>
      </c>
      <c r="N42" s="88" t="str">
        <f>IF(N$6-$B42&lt;0,"",EXP(-'PMS(calc_process)'!$F$50*(N$6-$B42)/12)*(1-EXP(-'PMS(calc_process)'!$F$50/12)))</f>
        <v/>
      </c>
      <c r="O42" s="88" t="str">
        <f>IF(O$6-$B42&lt;0,"",EXP(-'PMS(calc_process)'!$F$50*(O$6-$B42)/12)*(1-EXP(-'PMS(calc_process)'!$F$50/12)))</f>
        <v/>
      </c>
      <c r="P42" s="88" t="str">
        <f>IF(P$6-$B42&lt;0,"",EXP(-'PMS(calc_process)'!$F$50*(P$6-$B42)/12)*(1-EXP(-'PMS(calc_process)'!$F$50/12)))</f>
        <v/>
      </c>
      <c r="Q42" s="88" t="str">
        <f>IF(Q$6-$B42&lt;0,"",EXP(-'PMS(calc_process)'!$F$50*(Q$6-$B42)/12)*(1-EXP(-'PMS(calc_process)'!$F$50/12)))</f>
        <v/>
      </c>
      <c r="R42" s="88" t="str">
        <f>IF(R$6-$B42&lt;0,"",EXP(-'PMS(calc_process)'!$F$50*(R$6-$B42)/12)*(1-EXP(-'PMS(calc_process)'!$F$50/12)))</f>
        <v/>
      </c>
      <c r="S42" s="88" t="str">
        <f>IF(S$6-$B42&lt;0,"",EXP(-'PMS(calc_process)'!$F$50*(S$6-$B42)/12)*(1-EXP(-'PMS(calc_process)'!$F$50/12)))</f>
        <v/>
      </c>
      <c r="T42" s="88" t="str">
        <f>IF(T$6-$B42&lt;0,"",EXP(-'PMS(calc_process)'!$F$50*(T$6-$B42)/12)*(1-EXP(-'PMS(calc_process)'!$F$50/12)))</f>
        <v/>
      </c>
      <c r="U42" s="88" t="str">
        <f>IF(U$6-$B42&lt;0,"",EXP(-'PMS(calc_process)'!$F$50*(U$6-$B42)/12)*(1-EXP(-'PMS(calc_process)'!$F$50/12)))</f>
        <v/>
      </c>
      <c r="V42" s="88" t="str">
        <f>IF(V$6-$B42&lt;0,"",EXP(-'PMS(calc_process)'!$F$50*(V$6-$B42)/12)*(1-EXP(-'PMS(calc_process)'!$F$50/12)))</f>
        <v/>
      </c>
      <c r="W42" s="88" t="str">
        <f>IF(W$6-$B42&lt;0,"",EXP(-'PMS(calc_process)'!$F$50*(W$6-$B42)/12)*(1-EXP(-'PMS(calc_process)'!$F$50/12)))</f>
        <v/>
      </c>
      <c r="X42" s="88" t="str">
        <f>IF(X$6-$B42&lt;0,"",EXP(-'PMS(calc_process)'!$F$50*(X$6-$B42)/12)*(1-EXP(-'PMS(calc_process)'!$F$50/12)))</f>
        <v/>
      </c>
      <c r="Y42" s="88" t="str">
        <f>IF(Y$6-$B42&lt;0,"",EXP(-'PMS(calc_process)'!$F$50*(Y$6-$B42)/12)*(1-EXP(-'PMS(calc_process)'!$F$50/12)))</f>
        <v/>
      </c>
      <c r="Z42" s="88" t="str">
        <f>IF(Z$6-$B42&lt;0,"",EXP(-'PMS(calc_process)'!$F$50*(Z$6-$B42)/12)*(1-EXP(-'PMS(calc_process)'!$F$50/12)))</f>
        <v/>
      </c>
      <c r="AA42" s="88" t="str">
        <f>IF(AA$6-$B42&lt;0,"",EXP(-'PMS(calc_process)'!$F$50*(AA$6-$B42)/12)*(1-EXP(-'PMS(calc_process)'!$F$50/12)))</f>
        <v/>
      </c>
      <c r="AB42" s="88" t="str">
        <f>IF(AB$6-$B42&lt;0,"",EXP(-'PMS(calc_process)'!$F$50*(AB$6-$B42)/12)*(1-EXP(-'PMS(calc_process)'!$F$50/12)))</f>
        <v/>
      </c>
      <c r="AC42" s="88" t="str">
        <f>IF(AC$6-$B42&lt;0,"",EXP(-'PMS(calc_process)'!$F$50*(AC$6-$B42)/12)*(1-EXP(-'PMS(calc_process)'!$F$50/12)))</f>
        <v/>
      </c>
      <c r="AD42" s="88" t="str">
        <f>IF(AD$6-$B42&lt;0,"",EXP(-'PMS(calc_process)'!$F$50*(AD$6-$B42)/12)*(1-EXP(-'PMS(calc_process)'!$F$50/12)))</f>
        <v/>
      </c>
      <c r="AE42" s="88" t="str">
        <f>IF(AE$6-$B42&lt;0,"",EXP(-'PMS(calc_process)'!$F$50*(AE$6-$B42)/12)*(1-EXP(-'PMS(calc_process)'!$F$50/12)))</f>
        <v/>
      </c>
      <c r="AF42" s="88" t="str">
        <f>IF(AF$6-$B42&lt;0,"",EXP(-'PMS(calc_process)'!$F$50*(AF$6-$B42)/12)*(1-EXP(-'PMS(calc_process)'!$F$50/12)))</f>
        <v/>
      </c>
      <c r="AG42" s="88" t="str">
        <f>IF(AG$6-$B42&lt;0,"",EXP(-'PMS(calc_process)'!$F$50*(AG$6-$B42)/12)*(1-EXP(-'PMS(calc_process)'!$F$50/12)))</f>
        <v/>
      </c>
      <c r="AH42" s="88" t="str">
        <f>IF(AH$6-$B42&lt;0,"",EXP(-'PMS(calc_process)'!$F$50*(AH$6-$B42)/12)*(1-EXP(-'PMS(calc_process)'!$F$50/12)))</f>
        <v/>
      </c>
      <c r="AI42" s="88" t="str">
        <f>IF(AI$6-$B42&lt;0,"",EXP(-'PMS(calc_process)'!$F$50*(AI$6-$B42)/12)*(1-EXP(-'PMS(calc_process)'!$F$50/12)))</f>
        <v/>
      </c>
      <c r="AJ42" s="88" t="str">
        <f>IF(AJ$6-$B42&lt;0,"",EXP(-'PMS(calc_process)'!$F$50*(AJ$6-$B42)/12)*(1-EXP(-'PMS(calc_process)'!$F$50/12)))</f>
        <v/>
      </c>
      <c r="AK42" s="88" t="str">
        <f>IF(AK$6-$B42&lt;0,"",EXP(-'PMS(calc_process)'!$F$50*(AK$6-$B42)/12)*(1-EXP(-'PMS(calc_process)'!$F$50/12)))</f>
        <v/>
      </c>
      <c r="AL42" s="88">
        <f>IF(AL$6-$B42&lt;0,"",EXP(-'PMS(calc_process)'!$F$50*(AL$6-$B42)/12)*(1-EXP(-'PMS(calc_process)'!$F$50/12)))</f>
        <v>5.8163524788169552E-3</v>
      </c>
      <c r="AM42" s="88">
        <f>IF(AM$6-$B42&lt;0,"",EXP(-'PMS(calc_process)'!$F$50*(AM$6-$B42)/12)*(1-EXP(-'PMS(calc_process)'!$F$50/12)))</f>
        <v>5.7825225226591148E-3</v>
      </c>
      <c r="AN42" s="88">
        <f>IF(AN$6-$B42&lt;0,"",EXP(-'PMS(calc_process)'!$F$50*(AN$6-$B42)/12)*(1-EXP(-'PMS(calc_process)'!$F$50/12)))</f>
        <v>5.7488893334506309E-3</v>
      </c>
      <c r="AO42" s="88">
        <f>IF(AO$6-$B42&lt;0,"",EXP(-'PMS(calc_process)'!$F$50*(AO$6-$B42)/12)*(1-EXP(-'PMS(calc_process)'!$F$50/12)))</f>
        <v>5.7154517667255709E-3</v>
      </c>
      <c r="AP42" s="88">
        <f>IF(AP$6-$B42&lt;0,"",EXP(-'PMS(calc_process)'!$F$50*(AP$6-$B42)/12)*(1-EXP(-'PMS(calc_process)'!$F$50/12)))</f>
        <v>5.6822086846746184E-3</v>
      </c>
      <c r="AQ42" s="88">
        <f>IF(AQ$6-$B42&lt;0,"",EXP(-'PMS(calc_process)'!$F$50*(AQ$6-$B42)/12)*(1-EXP(-'PMS(calc_process)'!$F$50/12)))</f>
        <v>5.6491589561063552E-3</v>
      </c>
      <c r="AR42" s="88">
        <f>IF(AR$6-$B42&lt;0,"",EXP(-'PMS(calc_process)'!$F$50*(AR$6-$B42)/12)*(1-EXP(-'PMS(calc_process)'!$F$50/12)))</f>
        <v>5.6163014564087742E-3</v>
      </c>
      <c r="AS42" s="88">
        <f>IF(AS$6-$B42&lt;0,"",EXP(-'PMS(calc_process)'!$F$50*(AS$6-$B42)/12)*(1-EXP(-'PMS(calc_process)'!$F$50/12)))</f>
        <v>5.5836350675110081E-3</v>
      </c>
      <c r="AT42" s="88">
        <f>IF(AT$6-$B42&lt;0,"",EXP(-'PMS(calc_process)'!$F$50*(AT$6-$B42)/12)*(1-EXP(-'PMS(calc_process)'!$F$50/12)))</f>
        <v>5.5511586778452813E-3</v>
      </c>
      <c r="AU42" s="88">
        <f>IF(AU$6-$B42&lt;0,"",EXP(-'PMS(calc_process)'!$F$50*(AU$6-$B42)/12)*(1-EXP(-'PMS(calc_process)'!$F$50/12)))</f>
        <v>5.5188711823090887E-3</v>
      </c>
      <c r="AV42" s="88">
        <f>IF(AV$6-$B42&lt;0,"",EXP(-'PMS(calc_process)'!$F$50*(AV$6-$B42)/12)*(1-EXP(-'PMS(calc_process)'!$F$50/12)))</f>
        <v>5.4867714822275935E-3</v>
      </c>
      <c r="AW42" s="88">
        <f>IF(AW$6-$B42&lt;0,"",EXP(-'PMS(calc_process)'!$F$50*(AW$6-$B42)/12)*(1-EXP(-'PMS(calc_process)'!$F$50/12)))</f>
        <v>5.4548584853162368E-3</v>
      </c>
      <c r="AX42" s="88">
        <f>IF(AX$6-$B42&lt;0,"",EXP(-'PMS(calc_process)'!$F$50*(AX$6-$B42)/12)*(1-EXP(-'PMS(calc_process)'!$F$50/12)))</f>
        <v>5.4231311056435723E-3</v>
      </c>
    </row>
    <row r="43" spans="1:50">
      <c r="A43" s="27"/>
      <c r="B43" s="85">
        <v>37</v>
      </c>
      <c r="C43" s="88" t="str">
        <f>IF(C$6-$B43&lt;0,"",EXP(-'PMS(calc_process)'!$F$50*(C$6-$B43)/12)*(1-EXP(-'PMS(calc_process)'!$F$50/12)))</f>
        <v/>
      </c>
      <c r="D43" s="88" t="str">
        <f>IF(D$6-$B43&lt;0,"",EXP(-'PMS(calc_process)'!$F$50*(D$6-$B43)/12)*(1-EXP(-'PMS(calc_process)'!$F$50/12)))</f>
        <v/>
      </c>
      <c r="E43" s="88" t="str">
        <f>IF(E$6-$B43&lt;0,"",EXP(-'PMS(calc_process)'!$F$50*(E$6-$B43)/12)*(1-EXP(-'PMS(calc_process)'!$F$50/12)))</f>
        <v/>
      </c>
      <c r="F43" s="88" t="str">
        <f>IF(F$6-$B43&lt;0,"",EXP(-'PMS(calc_process)'!$F$50*(F$6-$B43)/12)*(1-EXP(-'PMS(calc_process)'!$F$50/12)))</f>
        <v/>
      </c>
      <c r="G43" s="88" t="str">
        <f>IF(G$6-$B43&lt;0,"",EXP(-'PMS(calc_process)'!$F$50*(G$6-$B43)/12)*(1-EXP(-'PMS(calc_process)'!$F$50/12)))</f>
        <v/>
      </c>
      <c r="H43" s="88" t="str">
        <f>IF(H$6-$B43&lt;0,"",EXP(-'PMS(calc_process)'!$F$50*(H$6-$B43)/12)*(1-EXP(-'PMS(calc_process)'!$F$50/12)))</f>
        <v/>
      </c>
      <c r="I43" s="88" t="str">
        <f>IF(I$6-$B43&lt;0,"",EXP(-'PMS(calc_process)'!$F$50*(I$6-$B43)/12)*(1-EXP(-'PMS(calc_process)'!$F$50/12)))</f>
        <v/>
      </c>
      <c r="J43" s="88" t="str">
        <f>IF(J$6-$B43&lt;0,"",EXP(-'PMS(calc_process)'!$F$50*(J$6-$B43)/12)*(1-EXP(-'PMS(calc_process)'!$F$50/12)))</f>
        <v/>
      </c>
      <c r="K43" s="88" t="str">
        <f>IF(K$6-$B43&lt;0,"",EXP(-'PMS(calc_process)'!$F$50*(K$6-$B43)/12)*(1-EXP(-'PMS(calc_process)'!$F$50/12)))</f>
        <v/>
      </c>
      <c r="L43" s="88" t="str">
        <f>IF(L$6-$B43&lt;0,"",EXP(-'PMS(calc_process)'!$F$50*(L$6-$B43)/12)*(1-EXP(-'PMS(calc_process)'!$F$50/12)))</f>
        <v/>
      </c>
      <c r="M43" s="88" t="str">
        <f>IF(M$6-$B43&lt;0,"",EXP(-'PMS(calc_process)'!$F$50*(M$6-$B43)/12)*(1-EXP(-'PMS(calc_process)'!$F$50/12)))</f>
        <v/>
      </c>
      <c r="N43" s="88" t="str">
        <f>IF(N$6-$B43&lt;0,"",EXP(-'PMS(calc_process)'!$F$50*(N$6-$B43)/12)*(1-EXP(-'PMS(calc_process)'!$F$50/12)))</f>
        <v/>
      </c>
      <c r="O43" s="88" t="str">
        <f>IF(O$6-$B43&lt;0,"",EXP(-'PMS(calc_process)'!$F$50*(O$6-$B43)/12)*(1-EXP(-'PMS(calc_process)'!$F$50/12)))</f>
        <v/>
      </c>
      <c r="P43" s="88" t="str">
        <f>IF(P$6-$B43&lt;0,"",EXP(-'PMS(calc_process)'!$F$50*(P$6-$B43)/12)*(1-EXP(-'PMS(calc_process)'!$F$50/12)))</f>
        <v/>
      </c>
      <c r="Q43" s="88" t="str">
        <f>IF(Q$6-$B43&lt;0,"",EXP(-'PMS(calc_process)'!$F$50*(Q$6-$B43)/12)*(1-EXP(-'PMS(calc_process)'!$F$50/12)))</f>
        <v/>
      </c>
      <c r="R43" s="88" t="str">
        <f>IF(R$6-$B43&lt;0,"",EXP(-'PMS(calc_process)'!$F$50*(R$6-$B43)/12)*(1-EXP(-'PMS(calc_process)'!$F$50/12)))</f>
        <v/>
      </c>
      <c r="S43" s="88" t="str">
        <f>IF(S$6-$B43&lt;0,"",EXP(-'PMS(calc_process)'!$F$50*(S$6-$B43)/12)*(1-EXP(-'PMS(calc_process)'!$F$50/12)))</f>
        <v/>
      </c>
      <c r="T43" s="88" t="str">
        <f>IF(T$6-$B43&lt;0,"",EXP(-'PMS(calc_process)'!$F$50*(T$6-$B43)/12)*(1-EXP(-'PMS(calc_process)'!$F$50/12)))</f>
        <v/>
      </c>
      <c r="U43" s="88" t="str">
        <f>IF(U$6-$B43&lt;0,"",EXP(-'PMS(calc_process)'!$F$50*(U$6-$B43)/12)*(1-EXP(-'PMS(calc_process)'!$F$50/12)))</f>
        <v/>
      </c>
      <c r="V43" s="88" t="str">
        <f>IF(V$6-$B43&lt;0,"",EXP(-'PMS(calc_process)'!$F$50*(V$6-$B43)/12)*(1-EXP(-'PMS(calc_process)'!$F$50/12)))</f>
        <v/>
      </c>
      <c r="W43" s="88" t="str">
        <f>IF(W$6-$B43&lt;0,"",EXP(-'PMS(calc_process)'!$F$50*(W$6-$B43)/12)*(1-EXP(-'PMS(calc_process)'!$F$50/12)))</f>
        <v/>
      </c>
      <c r="X43" s="88" t="str">
        <f>IF(X$6-$B43&lt;0,"",EXP(-'PMS(calc_process)'!$F$50*(X$6-$B43)/12)*(1-EXP(-'PMS(calc_process)'!$F$50/12)))</f>
        <v/>
      </c>
      <c r="Y43" s="88" t="str">
        <f>IF(Y$6-$B43&lt;0,"",EXP(-'PMS(calc_process)'!$F$50*(Y$6-$B43)/12)*(1-EXP(-'PMS(calc_process)'!$F$50/12)))</f>
        <v/>
      </c>
      <c r="Z43" s="88" t="str">
        <f>IF(Z$6-$B43&lt;0,"",EXP(-'PMS(calc_process)'!$F$50*(Z$6-$B43)/12)*(1-EXP(-'PMS(calc_process)'!$F$50/12)))</f>
        <v/>
      </c>
      <c r="AA43" s="88" t="str">
        <f>IF(AA$6-$B43&lt;0,"",EXP(-'PMS(calc_process)'!$F$50*(AA$6-$B43)/12)*(1-EXP(-'PMS(calc_process)'!$F$50/12)))</f>
        <v/>
      </c>
      <c r="AB43" s="88" t="str">
        <f>IF(AB$6-$B43&lt;0,"",EXP(-'PMS(calc_process)'!$F$50*(AB$6-$B43)/12)*(1-EXP(-'PMS(calc_process)'!$F$50/12)))</f>
        <v/>
      </c>
      <c r="AC43" s="88" t="str">
        <f>IF(AC$6-$B43&lt;0,"",EXP(-'PMS(calc_process)'!$F$50*(AC$6-$B43)/12)*(1-EXP(-'PMS(calc_process)'!$F$50/12)))</f>
        <v/>
      </c>
      <c r="AD43" s="88" t="str">
        <f>IF(AD$6-$B43&lt;0,"",EXP(-'PMS(calc_process)'!$F$50*(AD$6-$B43)/12)*(1-EXP(-'PMS(calc_process)'!$F$50/12)))</f>
        <v/>
      </c>
      <c r="AE43" s="88" t="str">
        <f>IF(AE$6-$B43&lt;0,"",EXP(-'PMS(calc_process)'!$F$50*(AE$6-$B43)/12)*(1-EXP(-'PMS(calc_process)'!$F$50/12)))</f>
        <v/>
      </c>
      <c r="AF43" s="88" t="str">
        <f>IF(AF$6-$B43&lt;0,"",EXP(-'PMS(calc_process)'!$F$50*(AF$6-$B43)/12)*(1-EXP(-'PMS(calc_process)'!$F$50/12)))</f>
        <v/>
      </c>
      <c r="AG43" s="88" t="str">
        <f>IF(AG$6-$B43&lt;0,"",EXP(-'PMS(calc_process)'!$F$50*(AG$6-$B43)/12)*(1-EXP(-'PMS(calc_process)'!$F$50/12)))</f>
        <v/>
      </c>
      <c r="AH43" s="88" t="str">
        <f>IF(AH$6-$B43&lt;0,"",EXP(-'PMS(calc_process)'!$F$50*(AH$6-$B43)/12)*(1-EXP(-'PMS(calc_process)'!$F$50/12)))</f>
        <v/>
      </c>
      <c r="AI43" s="88" t="str">
        <f>IF(AI$6-$B43&lt;0,"",EXP(-'PMS(calc_process)'!$F$50*(AI$6-$B43)/12)*(1-EXP(-'PMS(calc_process)'!$F$50/12)))</f>
        <v/>
      </c>
      <c r="AJ43" s="88" t="str">
        <f>IF(AJ$6-$B43&lt;0,"",EXP(-'PMS(calc_process)'!$F$50*(AJ$6-$B43)/12)*(1-EXP(-'PMS(calc_process)'!$F$50/12)))</f>
        <v/>
      </c>
      <c r="AK43" s="88" t="str">
        <f>IF(AK$6-$B43&lt;0,"",EXP(-'PMS(calc_process)'!$F$50*(AK$6-$B43)/12)*(1-EXP(-'PMS(calc_process)'!$F$50/12)))</f>
        <v/>
      </c>
      <c r="AL43" s="88" t="str">
        <f>IF(AL$6-$B43&lt;0,"",EXP(-'PMS(calc_process)'!$F$50*(AL$6-$B43)/12)*(1-EXP(-'PMS(calc_process)'!$F$50/12)))</f>
        <v/>
      </c>
      <c r="AM43" s="88">
        <f>IF(AM$6-$B43&lt;0,"",EXP(-'PMS(calc_process)'!$F$50*(AM$6-$B43)/12)*(1-EXP(-'PMS(calc_process)'!$F$50/12)))</f>
        <v>5.8163524788169552E-3</v>
      </c>
      <c r="AN43" s="88">
        <f>IF(AN$6-$B43&lt;0,"",EXP(-'PMS(calc_process)'!$F$50*(AN$6-$B43)/12)*(1-EXP(-'PMS(calc_process)'!$F$50/12)))</f>
        <v>5.7825225226591148E-3</v>
      </c>
      <c r="AO43" s="88">
        <f>IF(AO$6-$B43&lt;0,"",EXP(-'PMS(calc_process)'!$F$50*(AO$6-$B43)/12)*(1-EXP(-'PMS(calc_process)'!$F$50/12)))</f>
        <v>5.7488893334506309E-3</v>
      </c>
      <c r="AP43" s="88">
        <f>IF(AP$6-$B43&lt;0,"",EXP(-'PMS(calc_process)'!$F$50*(AP$6-$B43)/12)*(1-EXP(-'PMS(calc_process)'!$F$50/12)))</f>
        <v>5.7154517667255709E-3</v>
      </c>
      <c r="AQ43" s="88">
        <f>IF(AQ$6-$B43&lt;0,"",EXP(-'PMS(calc_process)'!$F$50*(AQ$6-$B43)/12)*(1-EXP(-'PMS(calc_process)'!$F$50/12)))</f>
        <v>5.6822086846746184E-3</v>
      </c>
      <c r="AR43" s="88">
        <f>IF(AR$6-$B43&lt;0,"",EXP(-'PMS(calc_process)'!$F$50*(AR$6-$B43)/12)*(1-EXP(-'PMS(calc_process)'!$F$50/12)))</f>
        <v>5.6491589561063552E-3</v>
      </c>
      <c r="AS43" s="88">
        <f>IF(AS$6-$B43&lt;0,"",EXP(-'PMS(calc_process)'!$F$50*(AS$6-$B43)/12)*(1-EXP(-'PMS(calc_process)'!$F$50/12)))</f>
        <v>5.6163014564087742E-3</v>
      </c>
      <c r="AT43" s="88">
        <f>IF(AT$6-$B43&lt;0,"",EXP(-'PMS(calc_process)'!$F$50*(AT$6-$B43)/12)*(1-EXP(-'PMS(calc_process)'!$F$50/12)))</f>
        <v>5.5836350675110081E-3</v>
      </c>
      <c r="AU43" s="88">
        <f>IF(AU$6-$B43&lt;0,"",EXP(-'PMS(calc_process)'!$F$50*(AU$6-$B43)/12)*(1-EXP(-'PMS(calc_process)'!$F$50/12)))</f>
        <v>5.5511586778452813E-3</v>
      </c>
      <c r="AV43" s="88">
        <f>IF(AV$6-$B43&lt;0,"",EXP(-'PMS(calc_process)'!$F$50*(AV$6-$B43)/12)*(1-EXP(-'PMS(calc_process)'!$F$50/12)))</f>
        <v>5.5188711823090887E-3</v>
      </c>
      <c r="AW43" s="88">
        <f>IF(AW$6-$B43&lt;0,"",EXP(-'PMS(calc_process)'!$F$50*(AW$6-$B43)/12)*(1-EXP(-'PMS(calc_process)'!$F$50/12)))</f>
        <v>5.4867714822275935E-3</v>
      </c>
      <c r="AX43" s="88">
        <f>IF(AX$6-$B43&lt;0,"",EXP(-'PMS(calc_process)'!$F$50*(AX$6-$B43)/12)*(1-EXP(-'PMS(calc_process)'!$F$50/12)))</f>
        <v>5.4548584853162368E-3</v>
      </c>
    </row>
    <row r="44" spans="1:50">
      <c r="A44" s="27"/>
      <c r="B44" s="85">
        <v>38</v>
      </c>
      <c r="C44" s="88" t="str">
        <f>IF(C$6-$B44&lt;0,"",EXP(-'PMS(calc_process)'!$F$50*(C$6-$B44)/12)*(1-EXP(-'PMS(calc_process)'!$F$50/12)))</f>
        <v/>
      </c>
      <c r="D44" s="88" t="str">
        <f>IF(D$6-$B44&lt;0,"",EXP(-'PMS(calc_process)'!$F$50*(D$6-$B44)/12)*(1-EXP(-'PMS(calc_process)'!$F$50/12)))</f>
        <v/>
      </c>
      <c r="E44" s="88" t="str">
        <f>IF(E$6-$B44&lt;0,"",EXP(-'PMS(calc_process)'!$F$50*(E$6-$B44)/12)*(1-EXP(-'PMS(calc_process)'!$F$50/12)))</f>
        <v/>
      </c>
      <c r="F44" s="88" t="str">
        <f>IF(F$6-$B44&lt;0,"",EXP(-'PMS(calc_process)'!$F$50*(F$6-$B44)/12)*(1-EXP(-'PMS(calc_process)'!$F$50/12)))</f>
        <v/>
      </c>
      <c r="G44" s="88" t="str">
        <f>IF(G$6-$B44&lt;0,"",EXP(-'PMS(calc_process)'!$F$50*(G$6-$B44)/12)*(1-EXP(-'PMS(calc_process)'!$F$50/12)))</f>
        <v/>
      </c>
      <c r="H44" s="88" t="str">
        <f>IF(H$6-$B44&lt;0,"",EXP(-'PMS(calc_process)'!$F$50*(H$6-$B44)/12)*(1-EXP(-'PMS(calc_process)'!$F$50/12)))</f>
        <v/>
      </c>
      <c r="I44" s="88" t="str">
        <f>IF(I$6-$B44&lt;0,"",EXP(-'PMS(calc_process)'!$F$50*(I$6-$B44)/12)*(1-EXP(-'PMS(calc_process)'!$F$50/12)))</f>
        <v/>
      </c>
      <c r="J44" s="88" t="str">
        <f>IF(J$6-$B44&lt;0,"",EXP(-'PMS(calc_process)'!$F$50*(J$6-$B44)/12)*(1-EXP(-'PMS(calc_process)'!$F$50/12)))</f>
        <v/>
      </c>
      <c r="K44" s="88" t="str">
        <f>IF(K$6-$B44&lt;0,"",EXP(-'PMS(calc_process)'!$F$50*(K$6-$B44)/12)*(1-EXP(-'PMS(calc_process)'!$F$50/12)))</f>
        <v/>
      </c>
      <c r="L44" s="88" t="str">
        <f>IF(L$6-$B44&lt;0,"",EXP(-'PMS(calc_process)'!$F$50*(L$6-$B44)/12)*(1-EXP(-'PMS(calc_process)'!$F$50/12)))</f>
        <v/>
      </c>
      <c r="M44" s="88" t="str">
        <f>IF(M$6-$B44&lt;0,"",EXP(-'PMS(calc_process)'!$F$50*(M$6-$B44)/12)*(1-EXP(-'PMS(calc_process)'!$F$50/12)))</f>
        <v/>
      </c>
      <c r="N44" s="88" t="str">
        <f>IF(N$6-$B44&lt;0,"",EXP(-'PMS(calc_process)'!$F$50*(N$6-$B44)/12)*(1-EXP(-'PMS(calc_process)'!$F$50/12)))</f>
        <v/>
      </c>
      <c r="O44" s="88" t="str">
        <f>IF(O$6-$B44&lt;0,"",EXP(-'PMS(calc_process)'!$F$50*(O$6-$B44)/12)*(1-EXP(-'PMS(calc_process)'!$F$50/12)))</f>
        <v/>
      </c>
      <c r="P44" s="88" t="str">
        <f>IF(P$6-$B44&lt;0,"",EXP(-'PMS(calc_process)'!$F$50*(P$6-$B44)/12)*(1-EXP(-'PMS(calc_process)'!$F$50/12)))</f>
        <v/>
      </c>
      <c r="Q44" s="88" t="str">
        <f>IF(Q$6-$B44&lt;0,"",EXP(-'PMS(calc_process)'!$F$50*(Q$6-$B44)/12)*(1-EXP(-'PMS(calc_process)'!$F$50/12)))</f>
        <v/>
      </c>
      <c r="R44" s="88" t="str">
        <f>IF(R$6-$B44&lt;0,"",EXP(-'PMS(calc_process)'!$F$50*(R$6-$B44)/12)*(1-EXP(-'PMS(calc_process)'!$F$50/12)))</f>
        <v/>
      </c>
      <c r="S44" s="88" t="str">
        <f>IF(S$6-$B44&lt;0,"",EXP(-'PMS(calc_process)'!$F$50*(S$6-$B44)/12)*(1-EXP(-'PMS(calc_process)'!$F$50/12)))</f>
        <v/>
      </c>
      <c r="T44" s="88" t="str">
        <f>IF(T$6-$B44&lt;0,"",EXP(-'PMS(calc_process)'!$F$50*(T$6-$B44)/12)*(1-EXP(-'PMS(calc_process)'!$F$50/12)))</f>
        <v/>
      </c>
      <c r="U44" s="88" t="str">
        <f>IF(U$6-$B44&lt;0,"",EXP(-'PMS(calc_process)'!$F$50*(U$6-$B44)/12)*(1-EXP(-'PMS(calc_process)'!$F$50/12)))</f>
        <v/>
      </c>
      <c r="V44" s="88" t="str">
        <f>IF(V$6-$B44&lt;0,"",EXP(-'PMS(calc_process)'!$F$50*(V$6-$B44)/12)*(1-EXP(-'PMS(calc_process)'!$F$50/12)))</f>
        <v/>
      </c>
      <c r="W44" s="88" t="str">
        <f>IF(W$6-$B44&lt;0,"",EXP(-'PMS(calc_process)'!$F$50*(W$6-$B44)/12)*(1-EXP(-'PMS(calc_process)'!$F$50/12)))</f>
        <v/>
      </c>
      <c r="X44" s="88" t="str">
        <f>IF(X$6-$B44&lt;0,"",EXP(-'PMS(calc_process)'!$F$50*(X$6-$B44)/12)*(1-EXP(-'PMS(calc_process)'!$F$50/12)))</f>
        <v/>
      </c>
      <c r="Y44" s="88" t="str">
        <f>IF(Y$6-$B44&lt;0,"",EXP(-'PMS(calc_process)'!$F$50*(Y$6-$B44)/12)*(1-EXP(-'PMS(calc_process)'!$F$50/12)))</f>
        <v/>
      </c>
      <c r="Z44" s="88" t="str">
        <f>IF(Z$6-$B44&lt;0,"",EXP(-'PMS(calc_process)'!$F$50*(Z$6-$B44)/12)*(1-EXP(-'PMS(calc_process)'!$F$50/12)))</f>
        <v/>
      </c>
      <c r="AA44" s="88" t="str">
        <f>IF(AA$6-$B44&lt;0,"",EXP(-'PMS(calc_process)'!$F$50*(AA$6-$B44)/12)*(1-EXP(-'PMS(calc_process)'!$F$50/12)))</f>
        <v/>
      </c>
      <c r="AB44" s="88" t="str">
        <f>IF(AB$6-$B44&lt;0,"",EXP(-'PMS(calc_process)'!$F$50*(AB$6-$B44)/12)*(1-EXP(-'PMS(calc_process)'!$F$50/12)))</f>
        <v/>
      </c>
      <c r="AC44" s="88" t="str">
        <f>IF(AC$6-$B44&lt;0,"",EXP(-'PMS(calc_process)'!$F$50*(AC$6-$B44)/12)*(1-EXP(-'PMS(calc_process)'!$F$50/12)))</f>
        <v/>
      </c>
      <c r="AD44" s="88" t="str">
        <f>IF(AD$6-$B44&lt;0,"",EXP(-'PMS(calc_process)'!$F$50*(AD$6-$B44)/12)*(1-EXP(-'PMS(calc_process)'!$F$50/12)))</f>
        <v/>
      </c>
      <c r="AE44" s="88" t="str">
        <f>IF(AE$6-$B44&lt;0,"",EXP(-'PMS(calc_process)'!$F$50*(AE$6-$B44)/12)*(1-EXP(-'PMS(calc_process)'!$F$50/12)))</f>
        <v/>
      </c>
      <c r="AF44" s="88" t="str">
        <f>IF(AF$6-$B44&lt;0,"",EXP(-'PMS(calc_process)'!$F$50*(AF$6-$B44)/12)*(1-EXP(-'PMS(calc_process)'!$F$50/12)))</f>
        <v/>
      </c>
      <c r="AG44" s="88" t="str">
        <f>IF(AG$6-$B44&lt;0,"",EXP(-'PMS(calc_process)'!$F$50*(AG$6-$B44)/12)*(1-EXP(-'PMS(calc_process)'!$F$50/12)))</f>
        <v/>
      </c>
      <c r="AH44" s="88" t="str">
        <f>IF(AH$6-$B44&lt;0,"",EXP(-'PMS(calc_process)'!$F$50*(AH$6-$B44)/12)*(1-EXP(-'PMS(calc_process)'!$F$50/12)))</f>
        <v/>
      </c>
      <c r="AI44" s="88" t="str">
        <f>IF(AI$6-$B44&lt;0,"",EXP(-'PMS(calc_process)'!$F$50*(AI$6-$B44)/12)*(1-EXP(-'PMS(calc_process)'!$F$50/12)))</f>
        <v/>
      </c>
      <c r="AJ44" s="88" t="str">
        <f>IF(AJ$6-$B44&lt;0,"",EXP(-'PMS(calc_process)'!$F$50*(AJ$6-$B44)/12)*(1-EXP(-'PMS(calc_process)'!$F$50/12)))</f>
        <v/>
      </c>
      <c r="AK44" s="88" t="str">
        <f>IF(AK$6-$B44&lt;0,"",EXP(-'PMS(calc_process)'!$F$50*(AK$6-$B44)/12)*(1-EXP(-'PMS(calc_process)'!$F$50/12)))</f>
        <v/>
      </c>
      <c r="AL44" s="88" t="str">
        <f>IF(AL$6-$B44&lt;0,"",EXP(-'PMS(calc_process)'!$F$50*(AL$6-$B44)/12)*(1-EXP(-'PMS(calc_process)'!$F$50/12)))</f>
        <v/>
      </c>
      <c r="AM44" s="88" t="str">
        <f>IF(AM$6-$B44&lt;0,"",EXP(-'PMS(calc_process)'!$F$50*(AM$6-$B44)/12)*(1-EXP(-'PMS(calc_process)'!$F$50/12)))</f>
        <v/>
      </c>
      <c r="AN44" s="88">
        <f>IF(AN$6-$B44&lt;0,"",EXP(-'PMS(calc_process)'!$F$50*(AN$6-$B44)/12)*(1-EXP(-'PMS(calc_process)'!$F$50/12)))</f>
        <v>5.8163524788169552E-3</v>
      </c>
      <c r="AO44" s="88">
        <f>IF(AO$6-$B44&lt;0,"",EXP(-'PMS(calc_process)'!$F$50*(AO$6-$B44)/12)*(1-EXP(-'PMS(calc_process)'!$F$50/12)))</f>
        <v>5.7825225226591148E-3</v>
      </c>
      <c r="AP44" s="88">
        <f>IF(AP$6-$B44&lt;0,"",EXP(-'PMS(calc_process)'!$F$50*(AP$6-$B44)/12)*(1-EXP(-'PMS(calc_process)'!$F$50/12)))</f>
        <v>5.7488893334506309E-3</v>
      </c>
      <c r="AQ44" s="88">
        <f>IF(AQ$6-$B44&lt;0,"",EXP(-'PMS(calc_process)'!$F$50*(AQ$6-$B44)/12)*(1-EXP(-'PMS(calc_process)'!$F$50/12)))</f>
        <v>5.7154517667255709E-3</v>
      </c>
      <c r="AR44" s="88">
        <f>IF(AR$6-$B44&lt;0,"",EXP(-'PMS(calc_process)'!$F$50*(AR$6-$B44)/12)*(1-EXP(-'PMS(calc_process)'!$F$50/12)))</f>
        <v>5.6822086846746184E-3</v>
      </c>
      <c r="AS44" s="88">
        <f>IF(AS$6-$B44&lt;0,"",EXP(-'PMS(calc_process)'!$F$50*(AS$6-$B44)/12)*(1-EXP(-'PMS(calc_process)'!$F$50/12)))</f>
        <v>5.6491589561063552E-3</v>
      </c>
      <c r="AT44" s="88">
        <f>IF(AT$6-$B44&lt;0,"",EXP(-'PMS(calc_process)'!$F$50*(AT$6-$B44)/12)*(1-EXP(-'PMS(calc_process)'!$F$50/12)))</f>
        <v>5.6163014564087742E-3</v>
      </c>
      <c r="AU44" s="88">
        <f>IF(AU$6-$B44&lt;0,"",EXP(-'PMS(calc_process)'!$F$50*(AU$6-$B44)/12)*(1-EXP(-'PMS(calc_process)'!$F$50/12)))</f>
        <v>5.5836350675110081E-3</v>
      </c>
      <c r="AV44" s="88">
        <f>IF(AV$6-$B44&lt;0,"",EXP(-'PMS(calc_process)'!$F$50*(AV$6-$B44)/12)*(1-EXP(-'PMS(calc_process)'!$F$50/12)))</f>
        <v>5.5511586778452813E-3</v>
      </c>
      <c r="AW44" s="88">
        <f>IF(AW$6-$B44&lt;0,"",EXP(-'PMS(calc_process)'!$F$50*(AW$6-$B44)/12)*(1-EXP(-'PMS(calc_process)'!$F$50/12)))</f>
        <v>5.5188711823090887E-3</v>
      </c>
      <c r="AX44" s="88">
        <f>IF(AX$6-$B44&lt;0,"",EXP(-'PMS(calc_process)'!$F$50*(AX$6-$B44)/12)*(1-EXP(-'PMS(calc_process)'!$F$50/12)))</f>
        <v>5.4867714822275935E-3</v>
      </c>
    </row>
    <row r="45" spans="1:50">
      <c r="A45" s="27"/>
      <c r="B45" s="85">
        <v>39</v>
      </c>
      <c r="C45" s="88" t="str">
        <f>IF(C$6-$B45&lt;0,"",EXP(-'PMS(calc_process)'!$F$50*(C$6-$B45)/12)*(1-EXP(-'PMS(calc_process)'!$F$50/12)))</f>
        <v/>
      </c>
      <c r="D45" s="88" t="str">
        <f>IF(D$6-$B45&lt;0,"",EXP(-'PMS(calc_process)'!$F$50*(D$6-$B45)/12)*(1-EXP(-'PMS(calc_process)'!$F$50/12)))</f>
        <v/>
      </c>
      <c r="E45" s="88" t="str">
        <f>IF(E$6-$B45&lt;0,"",EXP(-'PMS(calc_process)'!$F$50*(E$6-$B45)/12)*(1-EXP(-'PMS(calc_process)'!$F$50/12)))</f>
        <v/>
      </c>
      <c r="F45" s="88" t="str">
        <f>IF(F$6-$B45&lt;0,"",EXP(-'PMS(calc_process)'!$F$50*(F$6-$B45)/12)*(1-EXP(-'PMS(calc_process)'!$F$50/12)))</f>
        <v/>
      </c>
      <c r="G45" s="88" t="str">
        <f>IF(G$6-$B45&lt;0,"",EXP(-'PMS(calc_process)'!$F$50*(G$6-$B45)/12)*(1-EXP(-'PMS(calc_process)'!$F$50/12)))</f>
        <v/>
      </c>
      <c r="H45" s="88" t="str">
        <f>IF(H$6-$B45&lt;0,"",EXP(-'PMS(calc_process)'!$F$50*(H$6-$B45)/12)*(1-EXP(-'PMS(calc_process)'!$F$50/12)))</f>
        <v/>
      </c>
      <c r="I45" s="88" t="str">
        <f>IF(I$6-$B45&lt;0,"",EXP(-'PMS(calc_process)'!$F$50*(I$6-$B45)/12)*(1-EXP(-'PMS(calc_process)'!$F$50/12)))</f>
        <v/>
      </c>
      <c r="J45" s="88" t="str">
        <f>IF(J$6-$B45&lt;0,"",EXP(-'PMS(calc_process)'!$F$50*(J$6-$B45)/12)*(1-EXP(-'PMS(calc_process)'!$F$50/12)))</f>
        <v/>
      </c>
      <c r="K45" s="88" t="str">
        <f>IF(K$6-$B45&lt;0,"",EXP(-'PMS(calc_process)'!$F$50*(K$6-$B45)/12)*(1-EXP(-'PMS(calc_process)'!$F$50/12)))</f>
        <v/>
      </c>
      <c r="L45" s="88" t="str">
        <f>IF(L$6-$B45&lt;0,"",EXP(-'PMS(calc_process)'!$F$50*(L$6-$B45)/12)*(1-EXP(-'PMS(calc_process)'!$F$50/12)))</f>
        <v/>
      </c>
      <c r="M45" s="88" t="str">
        <f>IF(M$6-$B45&lt;0,"",EXP(-'PMS(calc_process)'!$F$50*(M$6-$B45)/12)*(1-EXP(-'PMS(calc_process)'!$F$50/12)))</f>
        <v/>
      </c>
      <c r="N45" s="88" t="str">
        <f>IF(N$6-$B45&lt;0,"",EXP(-'PMS(calc_process)'!$F$50*(N$6-$B45)/12)*(1-EXP(-'PMS(calc_process)'!$F$50/12)))</f>
        <v/>
      </c>
      <c r="O45" s="88" t="str">
        <f>IF(O$6-$B45&lt;0,"",EXP(-'PMS(calc_process)'!$F$50*(O$6-$B45)/12)*(1-EXP(-'PMS(calc_process)'!$F$50/12)))</f>
        <v/>
      </c>
      <c r="P45" s="88" t="str">
        <f>IF(P$6-$B45&lt;0,"",EXP(-'PMS(calc_process)'!$F$50*(P$6-$B45)/12)*(1-EXP(-'PMS(calc_process)'!$F$50/12)))</f>
        <v/>
      </c>
      <c r="Q45" s="88" t="str">
        <f>IF(Q$6-$B45&lt;0,"",EXP(-'PMS(calc_process)'!$F$50*(Q$6-$B45)/12)*(1-EXP(-'PMS(calc_process)'!$F$50/12)))</f>
        <v/>
      </c>
      <c r="R45" s="88" t="str">
        <f>IF(R$6-$B45&lt;0,"",EXP(-'PMS(calc_process)'!$F$50*(R$6-$B45)/12)*(1-EXP(-'PMS(calc_process)'!$F$50/12)))</f>
        <v/>
      </c>
      <c r="S45" s="88" t="str">
        <f>IF(S$6-$B45&lt;0,"",EXP(-'PMS(calc_process)'!$F$50*(S$6-$B45)/12)*(1-EXP(-'PMS(calc_process)'!$F$50/12)))</f>
        <v/>
      </c>
      <c r="T45" s="88" t="str">
        <f>IF(T$6-$B45&lt;0,"",EXP(-'PMS(calc_process)'!$F$50*(T$6-$B45)/12)*(1-EXP(-'PMS(calc_process)'!$F$50/12)))</f>
        <v/>
      </c>
      <c r="U45" s="88" t="str">
        <f>IF(U$6-$B45&lt;0,"",EXP(-'PMS(calc_process)'!$F$50*(U$6-$B45)/12)*(1-EXP(-'PMS(calc_process)'!$F$50/12)))</f>
        <v/>
      </c>
      <c r="V45" s="88" t="str">
        <f>IF(V$6-$B45&lt;0,"",EXP(-'PMS(calc_process)'!$F$50*(V$6-$B45)/12)*(1-EXP(-'PMS(calc_process)'!$F$50/12)))</f>
        <v/>
      </c>
      <c r="W45" s="88" t="str">
        <f>IF(W$6-$B45&lt;0,"",EXP(-'PMS(calc_process)'!$F$50*(W$6-$B45)/12)*(1-EXP(-'PMS(calc_process)'!$F$50/12)))</f>
        <v/>
      </c>
      <c r="X45" s="88" t="str">
        <f>IF(X$6-$B45&lt;0,"",EXP(-'PMS(calc_process)'!$F$50*(X$6-$B45)/12)*(1-EXP(-'PMS(calc_process)'!$F$50/12)))</f>
        <v/>
      </c>
      <c r="Y45" s="88" t="str">
        <f>IF(Y$6-$B45&lt;0,"",EXP(-'PMS(calc_process)'!$F$50*(Y$6-$B45)/12)*(1-EXP(-'PMS(calc_process)'!$F$50/12)))</f>
        <v/>
      </c>
      <c r="Z45" s="88" t="str">
        <f>IF(Z$6-$B45&lt;0,"",EXP(-'PMS(calc_process)'!$F$50*(Z$6-$B45)/12)*(1-EXP(-'PMS(calc_process)'!$F$50/12)))</f>
        <v/>
      </c>
      <c r="AA45" s="88" t="str">
        <f>IF(AA$6-$B45&lt;0,"",EXP(-'PMS(calc_process)'!$F$50*(AA$6-$B45)/12)*(1-EXP(-'PMS(calc_process)'!$F$50/12)))</f>
        <v/>
      </c>
      <c r="AB45" s="88" t="str">
        <f>IF(AB$6-$B45&lt;0,"",EXP(-'PMS(calc_process)'!$F$50*(AB$6-$B45)/12)*(1-EXP(-'PMS(calc_process)'!$F$50/12)))</f>
        <v/>
      </c>
      <c r="AC45" s="88" t="str">
        <f>IF(AC$6-$B45&lt;0,"",EXP(-'PMS(calc_process)'!$F$50*(AC$6-$B45)/12)*(1-EXP(-'PMS(calc_process)'!$F$50/12)))</f>
        <v/>
      </c>
      <c r="AD45" s="88" t="str">
        <f>IF(AD$6-$B45&lt;0,"",EXP(-'PMS(calc_process)'!$F$50*(AD$6-$B45)/12)*(1-EXP(-'PMS(calc_process)'!$F$50/12)))</f>
        <v/>
      </c>
      <c r="AE45" s="88" t="str">
        <f>IF(AE$6-$B45&lt;0,"",EXP(-'PMS(calc_process)'!$F$50*(AE$6-$B45)/12)*(1-EXP(-'PMS(calc_process)'!$F$50/12)))</f>
        <v/>
      </c>
      <c r="AF45" s="88" t="str">
        <f>IF(AF$6-$B45&lt;0,"",EXP(-'PMS(calc_process)'!$F$50*(AF$6-$B45)/12)*(1-EXP(-'PMS(calc_process)'!$F$50/12)))</f>
        <v/>
      </c>
      <c r="AG45" s="88" t="str">
        <f>IF(AG$6-$B45&lt;0,"",EXP(-'PMS(calc_process)'!$F$50*(AG$6-$B45)/12)*(1-EXP(-'PMS(calc_process)'!$F$50/12)))</f>
        <v/>
      </c>
      <c r="AH45" s="88" t="str">
        <f>IF(AH$6-$B45&lt;0,"",EXP(-'PMS(calc_process)'!$F$50*(AH$6-$B45)/12)*(1-EXP(-'PMS(calc_process)'!$F$50/12)))</f>
        <v/>
      </c>
      <c r="AI45" s="88" t="str">
        <f>IF(AI$6-$B45&lt;0,"",EXP(-'PMS(calc_process)'!$F$50*(AI$6-$B45)/12)*(1-EXP(-'PMS(calc_process)'!$F$50/12)))</f>
        <v/>
      </c>
      <c r="AJ45" s="88" t="str">
        <f>IF(AJ$6-$B45&lt;0,"",EXP(-'PMS(calc_process)'!$F$50*(AJ$6-$B45)/12)*(1-EXP(-'PMS(calc_process)'!$F$50/12)))</f>
        <v/>
      </c>
      <c r="AK45" s="88" t="str">
        <f>IF(AK$6-$B45&lt;0,"",EXP(-'PMS(calc_process)'!$F$50*(AK$6-$B45)/12)*(1-EXP(-'PMS(calc_process)'!$F$50/12)))</f>
        <v/>
      </c>
      <c r="AL45" s="88" t="str">
        <f>IF(AL$6-$B45&lt;0,"",EXP(-'PMS(calc_process)'!$F$50*(AL$6-$B45)/12)*(1-EXP(-'PMS(calc_process)'!$F$50/12)))</f>
        <v/>
      </c>
      <c r="AM45" s="88" t="str">
        <f>IF(AM$6-$B45&lt;0,"",EXP(-'PMS(calc_process)'!$F$50*(AM$6-$B45)/12)*(1-EXP(-'PMS(calc_process)'!$F$50/12)))</f>
        <v/>
      </c>
      <c r="AN45" s="88" t="str">
        <f>IF(AN$6-$B45&lt;0,"",EXP(-'PMS(calc_process)'!$F$50*(AN$6-$B45)/12)*(1-EXP(-'PMS(calc_process)'!$F$50/12)))</f>
        <v/>
      </c>
      <c r="AO45" s="88">
        <f>IF(AO$6-$B45&lt;0,"",EXP(-'PMS(calc_process)'!$F$50*(AO$6-$B45)/12)*(1-EXP(-'PMS(calc_process)'!$F$50/12)))</f>
        <v>5.8163524788169552E-3</v>
      </c>
      <c r="AP45" s="88">
        <f>IF(AP$6-$B45&lt;0,"",EXP(-'PMS(calc_process)'!$F$50*(AP$6-$B45)/12)*(1-EXP(-'PMS(calc_process)'!$F$50/12)))</f>
        <v>5.7825225226591148E-3</v>
      </c>
      <c r="AQ45" s="88">
        <f>IF(AQ$6-$B45&lt;0,"",EXP(-'PMS(calc_process)'!$F$50*(AQ$6-$B45)/12)*(1-EXP(-'PMS(calc_process)'!$F$50/12)))</f>
        <v>5.7488893334506309E-3</v>
      </c>
      <c r="AR45" s="88">
        <f>IF(AR$6-$B45&lt;0,"",EXP(-'PMS(calc_process)'!$F$50*(AR$6-$B45)/12)*(1-EXP(-'PMS(calc_process)'!$F$50/12)))</f>
        <v>5.7154517667255709E-3</v>
      </c>
      <c r="AS45" s="88">
        <f>IF(AS$6-$B45&lt;0,"",EXP(-'PMS(calc_process)'!$F$50*(AS$6-$B45)/12)*(1-EXP(-'PMS(calc_process)'!$F$50/12)))</f>
        <v>5.6822086846746184E-3</v>
      </c>
      <c r="AT45" s="88">
        <f>IF(AT$6-$B45&lt;0,"",EXP(-'PMS(calc_process)'!$F$50*(AT$6-$B45)/12)*(1-EXP(-'PMS(calc_process)'!$F$50/12)))</f>
        <v>5.6491589561063552E-3</v>
      </c>
      <c r="AU45" s="88">
        <f>IF(AU$6-$B45&lt;0,"",EXP(-'PMS(calc_process)'!$F$50*(AU$6-$B45)/12)*(1-EXP(-'PMS(calc_process)'!$F$50/12)))</f>
        <v>5.6163014564087742E-3</v>
      </c>
      <c r="AV45" s="88">
        <f>IF(AV$6-$B45&lt;0,"",EXP(-'PMS(calc_process)'!$F$50*(AV$6-$B45)/12)*(1-EXP(-'PMS(calc_process)'!$F$50/12)))</f>
        <v>5.5836350675110081E-3</v>
      </c>
      <c r="AW45" s="88">
        <f>IF(AW$6-$B45&lt;0,"",EXP(-'PMS(calc_process)'!$F$50*(AW$6-$B45)/12)*(1-EXP(-'PMS(calc_process)'!$F$50/12)))</f>
        <v>5.5511586778452813E-3</v>
      </c>
      <c r="AX45" s="88">
        <f>IF(AX$6-$B45&lt;0,"",EXP(-'PMS(calc_process)'!$F$50*(AX$6-$B45)/12)*(1-EXP(-'PMS(calc_process)'!$F$50/12)))</f>
        <v>5.5188711823090887E-3</v>
      </c>
    </row>
    <row r="46" spans="1:50">
      <c r="A46" s="27"/>
      <c r="B46" s="85">
        <v>40</v>
      </c>
      <c r="C46" s="88" t="str">
        <f>IF(C$6-$B46&lt;0,"",EXP(-'PMS(calc_process)'!$F$50*(C$6-$B46)/12)*(1-EXP(-'PMS(calc_process)'!$F$50/12)))</f>
        <v/>
      </c>
      <c r="D46" s="88" t="str">
        <f>IF(D$6-$B46&lt;0,"",EXP(-'PMS(calc_process)'!$F$50*(D$6-$B46)/12)*(1-EXP(-'PMS(calc_process)'!$F$50/12)))</f>
        <v/>
      </c>
      <c r="E46" s="88" t="str">
        <f>IF(E$6-$B46&lt;0,"",EXP(-'PMS(calc_process)'!$F$50*(E$6-$B46)/12)*(1-EXP(-'PMS(calc_process)'!$F$50/12)))</f>
        <v/>
      </c>
      <c r="F46" s="88" t="str">
        <f>IF(F$6-$B46&lt;0,"",EXP(-'PMS(calc_process)'!$F$50*(F$6-$B46)/12)*(1-EXP(-'PMS(calc_process)'!$F$50/12)))</f>
        <v/>
      </c>
      <c r="G46" s="88" t="str">
        <f>IF(G$6-$B46&lt;0,"",EXP(-'PMS(calc_process)'!$F$50*(G$6-$B46)/12)*(1-EXP(-'PMS(calc_process)'!$F$50/12)))</f>
        <v/>
      </c>
      <c r="H46" s="88" t="str">
        <f>IF(H$6-$B46&lt;0,"",EXP(-'PMS(calc_process)'!$F$50*(H$6-$B46)/12)*(1-EXP(-'PMS(calc_process)'!$F$50/12)))</f>
        <v/>
      </c>
      <c r="I46" s="88" t="str">
        <f>IF(I$6-$B46&lt;0,"",EXP(-'PMS(calc_process)'!$F$50*(I$6-$B46)/12)*(1-EXP(-'PMS(calc_process)'!$F$50/12)))</f>
        <v/>
      </c>
      <c r="J46" s="88" t="str">
        <f>IF(J$6-$B46&lt;0,"",EXP(-'PMS(calc_process)'!$F$50*(J$6-$B46)/12)*(1-EXP(-'PMS(calc_process)'!$F$50/12)))</f>
        <v/>
      </c>
      <c r="K46" s="88" t="str">
        <f>IF(K$6-$B46&lt;0,"",EXP(-'PMS(calc_process)'!$F$50*(K$6-$B46)/12)*(1-EXP(-'PMS(calc_process)'!$F$50/12)))</f>
        <v/>
      </c>
      <c r="L46" s="88" t="str">
        <f>IF(L$6-$B46&lt;0,"",EXP(-'PMS(calc_process)'!$F$50*(L$6-$B46)/12)*(1-EXP(-'PMS(calc_process)'!$F$50/12)))</f>
        <v/>
      </c>
      <c r="M46" s="88" t="str">
        <f>IF(M$6-$B46&lt;0,"",EXP(-'PMS(calc_process)'!$F$50*(M$6-$B46)/12)*(1-EXP(-'PMS(calc_process)'!$F$50/12)))</f>
        <v/>
      </c>
      <c r="N46" s="88" t="str">
        <f>IF(N$6-$B46&lt;0,"",EXP(-'PMS(calc_process)'!$F$50*(N$6-$B46)/12)*(1-EXP(-'PMS(calc_process)'!$F$50/12)))</f>
        <v/>
      </c>
      <c r="O46" s="88" t="str">
        <f>IF(O$6-$B46&lt;0,"",EXP(-'PMS(calc_process)'!$F$50*(O$6-$B46)/12)*(1-EXP(-'PMS(calc_process)'!$F$50/12)))</f>
        <v/>
      </c>
      <c r="P46" s="88" t="str">
        <f>IF(P$6-$B46&lt;0,"",EXP(-'PMS(calc_process)'!$F$50*(P$6-$B46)/12)*(1-EXP(-'PMS(calc_process)'!$F$50/12)))</f>
        <v/>
      </c>
      <c r="Q46" s="88" t="str">
        <f>IF(Q$6-$B46&lt;0,"",EXP(-'PMS(calc_process)'!$F$50*(Q$6-$B46)/12)*(1-EXP(-'PMS(calc_process)'!$F$50/12)))</f>
        <v/>
      </c>
      <c r="R46" s="88" t="str">
        <f>IF(R$6-$B46&lt;0,"",EXP(-'PMS(calc_process)'!$F$50*(R$6-$B46)/12)*(1-EXP(-'PMS(calc_process)'!$F$50/12)))</f>
        <v/>
      </c>
      <c r="S46" s="88" t="str">
        <f>IF(S$6-$B46&lt;0,"",EXP(-'PMS(calc_process)'!$F$50*(S$6-$B46)/12)*(1-EXP(-'PMS(calc_process)'!$F$50/12)))</f>
        <v/>
      </c>
      <c r="T46" s="88" t="str">
        <f>IF(T$6-$B46&lt;0,"",EXP(-'PMS(calc_process)'!$F$50*(T$6-$B46)/12)*(1-EXP(-'PMS(calc_process)'!$F$50/12)))</f>
        <v/>
      </c>
      <c r="U46" s="88" t="str">
        <f>IF(U$6-$B46&lt;0,"",EXP(-'PMS(calc_process)'!$F$50*(U$6-$B46)/12)*(1-EXP(-'PMS(calc_process)'!$F$50/12)))</f>
        <v/>
      </c>
      <c r="V46" s="88" t="str">
        <f>IF(V$6-$B46&lt;0,"",EXP(-'PMS(calc_process)'!$F$50*(V$6-$B46)/12)*(1-EXP(-'PMS(calc_process)'!$F$50/12)))</f>
        <v/>
      </c>
      <c r="W46" s="88" t="str">
        <f>IF(W$6-$B46&lt;0,"",EXP(-'PMS(calc_process)'!$F$50*(W$6-$B46)/12)*(1-EXP(-'PMS(calc_process)'!$F$50/12)))</f>
        <v/>
      </c>
      <c r="X46" s="88" t="str">
        <f>IF(X$6-$B46&lt;0,"",EXP(-'PMS(calc_process)'!$F$50*(X$6-$B46)/12)*(1-EXP(-'PMS(calc_process)'!$F$50/12)))</f>
        <v/>
      </c>
      <c r="Y46" s="88" t="str">
        <f>IF(Y$6-$B46&lt;0,"",EXP(-'PMS(calc_process)'!$F$50*(Y$6-$B46)/12)*(1-EXP(-'PMS(calc_process)'!$F$50/12)))</f>
        <v/>
      </c>
      <c r="Z46" s="88" t="str">
        <f>IF(Z$6-$B46&lt;0,"",EXP(-'PMS(calc_process)'!$F$50*(Z$6-$B46)/12)*(1-EXP(-'PMS(calc_process)'!$F$50/12)))</f>
        <v/>
      </c>
      <c r="AA46" s="88" t="str">
        <f>IF(AA$6-$B46&lt;0,"",EXP(-'PMS(calc_process)'!$F$50*(AA$6-$B46)/12)*(1-EXP(-'PMS(calc_process)'!$F$50/12)))</f>
        <v/>
      </c>
      <c r="AB46" s="88" t="str">
        <f>IF(AB$6-$B46&lt;0,"",EXP(-'PMS(calc_process)'!$F$50*(AB$6-$B46)/12)*(1-EXP(-'PMS(calc_process)'!$F$50/12)))</f>
        <v/>
      </c>
      <c r="AC46" s="88" t="str">
        <f>IF(AC$6-$B46&lt;0,"",EXP(-'PMS(calc_process)'!$F$50*(AC$6-$B46)/12)*(1-EXP(-'PMS(calc_process)'!$F$50/12)))</f>
        <v/>
      </c>
      <c r="AD46" s="88" t="str">
        <f>IF(AD$6-$B46&lt;0,"",EXP(-'PMS(calc_process)'!$F$50*(AD$6-$B46)/12)*(1-EXP(-'PMS(calc_process)'!$F$50/12)))</f>
        <v/>
      </c>
      <c r="AE46" s="88" t="str">
        <f>IF(AE$6-$B46&lt;0,"",EXP(-'PMS(calc_process)'!$F$50*(AE$6-$B46)/12)*(1-EXP(-'PMS(calc_process)'!$F$50/12)))</f>
        <v/>
      </c>
      <c r="AF46" s="88" t="str">
        <f>IF(AF$6-$B46&lt;0,"",EXP(-'PMS(calc_process)'!$F$50*(AF$6-$B46)/12)*(1-EXP(-'PMS(calc_process)'!$F$50/12)))</f>
        <v/>
      </c>
      <c r="AG46" s="88" t="str">
        <f>IF(AG$6-$B46&lt;0,"",EXP(-'PMS(calc_process)'!$F$50*(AG$6-$B46)/12)*(1-EXP(-'PMS(calc_process)'!$F$50/12)))</f>
        <v/>
      </c>
      <c r="AH46" s="88" t="str">
        <f>IF(AH$6-$B46&lt;0,"",EXP(-'PMS(calc_process)'!$F$50*(AH$6-$B46)/12)*(1-EXP(-'PMS(calc_process)'!$F$50/12)))</f>
        <v/>
      </c>
      <c r="AI46" s="88" t="str">
        <f>IF(AI$6-$B46&lt;0,"",EXP(-'PMS(calc_process)'!$F$50*(AI$6-$B46)/12)*(1-EXP(-'PMS(calc_process)'!$F$50/12)))</f>
        <v/>
      </c>
      <c r="AJ46" s="88" t="str">
        <f>IF(AJ$6-$B46&lt;0,"",EXP(-'PMS(calc_process)'!$F$50*(AJ$6-$B46)/12)*(1-EXP(-'PMS(calc_process)'!$F$50/12)))</f>
        <v/>
      </c>
      <c r="AK46" s="88" t="str">
        <f>IF(AK$6-$B46&lt;0,"",EXP(-'PMS(calc_process)'!$F$50*(AK$6-$B46)/12)*(1-EXP(-'PMS(calc_process)'!$F$50/12)))</f>
        <v/>
      </c>
      <c r="AL46" s="88" t="str">
        <f>IF(AL$6-$B46&lt;0,"",EXP(-'PMS(calc_process)'!$F$50*(AL$6-$B46)/12)*(1-EXP(-'PMS(calc_process)'!$F$50/12)))</f>
        <v/>
      </c>
      <c r="AM46" s="88" t="str">
        <f>IF(AM$6-$B46&lt;0,"",EXP(-'PMS(calc_process)'!$F$50*(AM$6-$B46)/12)*(1-EXP(-'PMS(calc_process)'!$F$50/12)))</f>
        <v/>
      </c>
      <c r="AN46" s="88" t="str">
        <f>IF(AN$6-$B46&lt;0,"",EXP(-'PMS(calc_process)'!$F$50*(AN$6-$B46)/12)*(1-EXP(-'PMS(calc_process)'!$F$50/12)))</f>
        <v/>
      </c>
      <c r="AO46" s="88" t="str">
        <f>IF(AO$6-$B46&lt;0,"",EXP(-'PMS(calc_process)'!$F$50*(AO$6-$B46)/12)*(1-EXP(-'PMS(calc_process)'!$F$50/12)))</f>
        <v/>
      </c>
      <c r="AP46" s="88">
        <f>IF(AP$6-$B46&lt;0,"",EXP(-'PMS(calc_process)'!$F$50*(AP$6-$B46)/12)*(1-EXP(-'PMS(calc_process)'!$F$50/12)))</f>
        <v>5.8163524788169552E-3</v>
      </c>
      <c r="AQ46" s="88">
        <f>IF(AQ$6-$B46&lt;0,"",EXP(-'PMS(calc_process)'!$F$50*(AQ$6-$B46)/12)*(1-EXP(-'PMS(calc_process)'!$F$50/12)))</f>
        <v>5.7825225226591148E-3</v>
      </c>
      <c r="AR46" s="88">
        <f>IF(AR$6-$B46&lt;0,"",EXP(-'PMS(calc_process)'!$F$50*(AR$6-$B46)/12)*(1-EXP(-'PMS(calc_process)'!$F$50/12)))</f>
        <v>5.7488893334506309E-3</v>
      </c>
      <c r="AS46" s="88">
        <f>IF(AS$6-$B46&lt;0,"",EXP(-'PMS(calc_process)'!$F$50*(AS$6-$B46)/12)*(1-EXP(-'PMS(calc_process)'!$F$50/12)))</f>
        <v>5.7154517667255709E-3</v>
      </c>
      <c r="AT46" s="88">
        <f>IF(AT$6-$B46&lt;0,"",EXP(-'PMS(calc_process)'!$F$50*(AT$6-$B46)/12)*(1-EXP(-'PMS(calc_process)'!$F$50/12)))</f>
        <v>5.6822086846746184E-3</v>
      </c>
      <c r="AU46" s="88">
        <f>IF(AU$6-$B46&lt;0,"",EXP(-'PMS(calc_process)'!$F$50*(AU$6-$B46)/12)*(1-EXP(-'PMS(calc_process)'!$F$50/12)))</f>
        <v>5.6491589561063552E-3</v>
      </c>
      <c r="AV46" s="88">
        <f>IF(AV$6-$B46&lt;0,"",EXP(-'PMS(calc_process)'!$F$50*(AV$6-$B46)/12)*(1-EXP(-'PMS(calc_process)'!$F$50/12)))</f>
        <v>5.6163014564087742E-3</v>
      </c>
      <c r="AW46" s="88">
        <f>IF(AW$6-$B46&lt;0,"",EXP(-'PMS(calc_process)'!$F$50*(AW$6-$B46)/12)*(1-EXP(-'PMS(calc_process)'!$F$50/12)))</f>
        <v>5.5836350675110081E-3</v>
      </c>
      <c r="AX46" s="88">
        <f>IF(AX$6-$B46&lt;0,"",EXP(-'PMS(calc_process)'!$F$50*(AX$6-$B46)/12)*(1-EXP(-'PMS(calc_process)'!$F$50/12)))</f>
        <v>5.5511586778452813E-3</v>
      </c>
    </row>
    <row r="47" spans="1:50">
      <c r="A47" s="27"/>
      <c r="B47" s="85">
        <v>41</v>
      </c>
      <c r="C47" s="88" t="str">
        <f>IF(C$6-$B47&lt;0,"",EXP(-'PMS(calc_process)'!$F$50*(C$6-$B47)/12)*(1-EXP(-'PMS(calc_process)'!$F$50/12)))</f>
        <v/>
      </c>
      <c r="D47" s="88" t="str">
        <f>IF(D$6-$B47&lt;0,"",EXP(-'PMS(calc_process)'!$F$50*(D$6-$B47)/12)*(1-EXP(-'PMS(calc_process)'!$F$50/12)))</f>
        <v/>
      </c>
      <c r="E47" s="88" t="str">
        <f>IF(E$6-$B47&lt;0,"",EXP(-'PMS(calc_process)'!$F$50*(E$6-$B47)/12)*(1-EXP(-'PMS(calc_process)'!$F$50/12)))</f>
        <v/>
      </c>
      <c r="F47" s="88" t="str">
        <f>IF(F$6-$B47&lt;0,"",EXP(-'PMS(calc_process)'!$F$50*(F$6-$B47)/12)*(1-EXP(-'PMS(calc_process)'!$F$50/12)))</f>
        <v/>
      </c>
      <c r="G47" s="88" t="str">
        <f>IF(G$6-$B47&lt;0,"",EXP(-'PMS(calc_process)'!$F$50*(G$6-$B47)/12)*(1-EXP(-'PMS(calc_process)'!$F$50/12)))</f>
        <v/>
      </c>
      <c r="H47" s="88" t="str">
        <f>IF(H$6-$B47&lt;0,"",EXP(-'PMS(calc_process)'!$F$50*(H$6-$B47)/12)*(1-EXP(-'PMS(calc_process)'!$F$50/12)))</f>
        <v/>
      </c>
      <c r="I47" s="88" t="str">
        <f>IF(I$6-$B47&lt;0,"",EXP(-'PMS(calc_process)'!$F$50*(I$6-$B47)/12)*(1-EXP(-'PMS(calc_process)'!$F$50/12)))</f>
        <v/>
      </c>
      <c r="J47" s="88" t="str">
        <f>IF(J$6-$B47&lt;0,"",EXP(-'PMS(calc_process)'!$F$50*(J$6-$B47)/12)*(1-EXP(-'PMS(calc_process)'!$F$50/12)))</f>
        <v/>
      </c>
      <c r="K47" s="88" t="str">
        <f>IF(K$6-$B47&lt;0,"",EXP(-'PMS(calc_process)'!$F$50*(K$6-$B47)/12)*(1-EXP(-'PMS(calc_process)'!$F$50/12)))</f>
        <v/>
      </c>
      <c r="L47" s="88" t="str">
        <f>IF(L$6-$B47&lt;0,"",EXP(-'PMS(calc_process)'!$F$50*(L$6-$B47)/12)*(1-EXP(-'PMS(calc_process)'!$F$50/12)))</f>
        <v/>
      </c>
      <c r="M47" s="88" t="str">
        <f>IF(M$6-$B47&lt;0,"",EXP(-'PMS(calc_process)'!$F$50*(M$6-$B47)/12)*(1-EXP(-'PMS(calc_process)'!$F$50/12)))</f>
        <v/>
      </c>
      <c r="N47" s="88" t="str">
        <f>IF(N$6-$B47&lt;0,"",EXP(-'PMS(calc_process)'!$F$50*(N$6-$B47)/12)*(1-EXP(-'PMS(calc_process)'!$F$50/12)))</f>
        <v/>
      </c>
      <c r="O47" s="88" t="str">
        <f>IF(O$6-$B47&lt;0,"",EXP(-'PMS(calc_process)'!$F$50*(O$6-$B47)/12)*(1-EXP(-'PMS(calc_process)'!$F$50/12)))</f>
        <v/>
      </c>
      <c r="P47" s="88" t="str">
        <f>IF(P$6-$B47&lt;0,"",EXP(-'PMS(calc_process)'!$F$50*(P$6-$B47)/12)*(1-EXP(-'PMS(calc_process)'!$F$50/12)))</f>
        <v/>
      </c>
      <c r="Q47" s="88" t="str">
        <f>IF(Q$6-$B47&lt;0,"",EXP(-'PMS(calc_process)'!$F$50*(Q$6-$B47)/12)*(1-EXP(-'PMS(calc_process)'!$F$50/12)))</f>
        <v/>
      </c>
      <c r="R47" s="88" t="str">
        <f>IF(R$6-$B47&lt;0,"",EXP(-'PMS(calc_process)'!$F$50*(R$6-$B47)/12)*(1-EXP(-'PMS(calc_process)'!$F$50/12)))</f>
        <v/>
      </c>
      <c r="S47" s="88" t="str">
        <f>IF(S$6-$B47&lt;0,"",EXP(-'PMS(calc_process)'!$F$50*(S$6-$B47)/12)*(1-EXP(-'PMS(calc_process)'!$F$50/12)))</f>
        <v/>
      </c>
      <c r="T47" s="88" t="str">
        <f>IF(T$6-$B47&lt;0,"",EXP(-'PMS(calc_process)'!$F$50*(T$6-$B47)/12)*(1-EXP(-'PMS(calc_process)'!$F$50/12)))</f>
        <v/>
      </c>
      <c r="U47" s="88" t="str">
        <f>IF(U$6-$B47&lt;0,"",EXP(-'PMS(calc_process)'!$F$50*(U$6-$B47)/12)*(1-EXP(-'PMS(calc_process)'!$F$50/12)))</f>
        <v/>
      </c>
      <c r="V47" s="88" t="str">
        <f>IF(V$6-$B47&lt;0,"",EXP(-'PMS(calc_process)'!$F$50*(V$6-$B47)/12)*(1-EXP(-'PMS(calc_process)'!$F$50/12)))</f>
        <v/>
      </c>
      <c r="W47" s="88" t="str">
        <f>IF(W$6-$B47&lt;0,"",EXP(-'PMS(calc_process)'!$F$50*(W$6-$B47)/12)*(1-EXP(-'PMS(calc_process)'!$F$50/12)))</f>
        <v/>
      </c>
      <c r="X47" s="88" t="str">
        <f>IF(X$6-$B47&lt;0,"",EXP(-'PMS(calc_process)'!$F$50*(X$6-$B47)/12)*(1-EXP(-'PMS(calc_process)'!$F$50/12)))</f>
        <v/>
      </c>
      <c r="Y47" s="88" t="str">
        <f>IF(Y$6-$B47&lt;0,"",EXP(-'PMS(calc_process)'!$F$50*(Y$6-$B47)/12)*(1-EXP(-'PMS(calc_process)'!$F$50/12)))</f>
        <v/>
      </c>
      <c r="Z47" s="88" t="str">
        <f>IF(Z$6-$B47&lt;0,"",EXP(-'PMS(calc_process)'!$F$50*(Z$6-$B47)/12)*(1-EXP(-'PMS(calc_process)'!$F$50/12)))</f>
        <v/>
      </c>
      <c r="AA47" s="88" t="str">
        <f>IF(AA$6-$B47&lt;0,"",EXP(-'PMS(calc_process)'!$F$50*(AA$6-$B47)/12)*(1-EXP(-'PMS(calc_process)'!$F$50/12)))</f>
        <v/>
      </c>
      <c r="AB47" s="88" t="str">
        <f>IF(AB$6-$B47&lt;0,"",EXP(-'PMS(calc_process)'!$F$50*(AB$6-$B47)/12)*(1-EXP(-'PMS(calc_process)'!$F$50/12)))</f>
        <v/>
      </c>
      <c r="AC47" s="88" t="str">
        <f>IF(AC$6-$B47&lt;0,"",EXP(-'PMS(calc_process)'!$F$50*(AC$6-$B47)/12)*(1-EXP(-'PMS(calc_process)'!$F$50/12)))</f>
        <v/>
      </c>
      <c r="AD47" s="88" t="str">
        <f>IF(AD$6-$B47&lt;0,"",EXP(-'PMS(calc_process)'!$F$50*(AD$6-$B47)/12)*(1-EXP(-'PMS(calc_process)'!$F$50/12)))</f>
        <v/>
      </c>
      <c r="AE47" s="88" t="str">
        <f>IF(AE$6-$B47&lt;0,"",EXP(-'PMS(calc_process)'!$F$50*(AE$6-$B47)/12)*(1-EXP(-'PMS(calc_process)'!$F$50/12)))</f>
        <v/>
      </c>
      <c r="AF47" s="88" t="str">
        <f>IF(AF$6-$B47&lt;0,"",EXP(-'PMS(calc_process)'!$F$50*(AF$6-$B47)/12)*(1-EXP(-'PMS(calc_process)'!$F$50/12)))</f>
        <v/>
      </c>
      <c r="AG47" s="88" t="str">
        <f>IF(AG$6-$B47&lt;0,"",EXP(-'PMS(calc_process)'!$F$50*(AG$6-$B47)/12)*(1-EXP(-'PMS(calc_process)'!$F$50/12)))</f>
        <v/>
      </c>
      <c r="AH47" s="88" t="str">
        <f>IF(AH$6-$B47&lt;0,"",EXP(-'PMS(calc_process)'!$F$50*(AH$6-$B47)/12)*(1-EXP(-'PMS(calc_process)'!$F$50/12)))</f>
        <v/>
      </c>
      <c r="AI47" s="88" t="str">
        <f>IF(AI$6-$B47&lt;0,"",EXP(-'PMS(calc_process)'!$F$50*(AI$6-$B47)/12)*(1-EXP(-'PMS(calc_process)'!$F$50/12)))</f>
        <v/>
      </c>
      <c r="AJ47" s="88" t="str">
        <f>IF(AJ$6-$B47&lt;0,"",EXP(-'PMS(calc_process)'!$F$50*(AJ$6-$B47)/12)*(1-EXP(-'PMS(calc_process)'!$F$50/12)))</f>
        <v/>
      </c>
      <c r="AK47" s="88" t="str">
        <f>IF(AK$6-$B47&lt;0,"",EXP(-'PMS(calc_process)'!$F$50*(AK$6-$B47)/12)*(1-EXP(-'PMS(calc_process)'!$F$50/12)))</f>
        <v/>
      </c>
      <c r="AL47" s="88" t="str">
        <f>IF(AL$6-$B47&lt;0,"",EXP(-'PMS(calc_process)'!$F$50*(AL$6-$B47)/12)*(1-EXP(-'PMS(calc_process)'!$F$50/12)))</f>
        <v/>
      </c>
      <c r="AM47" s="88" t="str">
        <f>IF(AM$6-$B47&lt;0,"",EXP(-'PMS(calc_process)'!$F$50*(AM$6-$B47)/12)*(1-EXP(-'PMS(calc_process)'!$F$50/12)))</f>
        <v/>
      </c>
      <c r="AN47" s="88" t="str">
        <f>IF(AN$6-$B47&lt;0,"",EXP(-'PMS(calc_process)'!$F$50*(AN$6-$B47)/12)*(1-EXP(-'PMS(calc_process)'!$F$50/12)))</f>
        <v/>
      </c>
      <c r="AO47" s="88" t="str">
        <f>IF(AO$6-$B47&lt;0,"",EXP(-'PMS(calc_process)'!$F$50*(AO$6-$B47)/12)*(1-EXP(-'PMS(calc_process)'!$F$50/12)))</f>
        <v/>
      </c>
      <c r="AP47" s="88" t="str">
        <f>IF(AP$6-$B47&lt;0,"",EXP(-'PMS(calc_process)'!$F$50*(AP$6-$B47)/12)*(1-EXP(-'PMS(calc_process)'!$F$50/12)))</f>
        <v/>
      </c>
      <c r="AQ47" s="88">
        <f>IF(AQ$6-$B47&lt;0,"",EXP(-'PMS(calc_process)'!$F$50*(AQ$6-$B47)/12)*(1-EXP(-'PMS(calc_process)'!$F$50/12)))</f>
        <v>5.8163524788169552E-3</v>
      </c>
      <c r="AR47" s="88">
        <f>IF(AR$6-$B47&lt;0,"",EXP(-'PMS(calc_process)'!$F$50*(AR$6-$B47)/12)*(1-EXP(-'PMS(calc_process)'!$F$50/12)))</f>
        <v>5.7825225226591148E-3</v>
      </c>
      <c r="AS47" s="88">
        <f>IF(AS$6-$B47&lt;0,"",EXP(-'PMS(calc_process)'!$F$50*(AS$6-$B47)/12)*(1-EXP(-'PMS(calc_process)'!$F$50/12)))</f>
        <v>5.7488893334506309E-3</v>
      </c>
      <c r="AT47" s="88">
        <f>IF(AT$6-$B47&lt;0,"",EXP(-'PMS(calc_process)'!$F$50*(AT$6-$B47)/12)*(1-EXP(-'PMS(calc_process)'!$F$50/12)))</f>
        <v>5.7154517667255709E-3</v>
      </c>
      <c r="AU47" s="88">
        <f>IF(AU$6-$B47&lt;0,"",EXP(-'PMS(calc_process)'!$F$50*(AU$6-$B47)/12)*(1-EXP(-'PMS(calc_process)'!$F$50/12)))</f>
        <v>5.6822086846746184E-3</v>
      </c>
      <c r="AV47" s="88">
        <f>IF(AV$6-$B47&lt;0,"",EXP(-'PMS(calc_process)'!$F$50*(AV$6-$B47)/12)*(1-EXP(-'PMS(calc_process)'!$F$50/12)))</f>
        <v>5.6491589561063552E-3</v>
      </c>
      <c r="AW47" s="88">
        <f>IF(AW$6-$B47&lt;0,"",EXP(-'PMS(calc_process)'!$F$50*(AW$6-$B47)/12)*(1-EXP(-'PMS(calc_process)'!$F$50/12)))</f>
        <v>5.6163014564087742E-3</v>
      </c>
      <c r="AX47" s="88">
        <f>IF(AX$6-$B47&lt;0,"",EXP(-'PMS(calc_process)'!$F$50*(AX$6-$B47)/12)*(1-EXP(-'PMS(calc_process)'!$F$50/12)))</f>
        <v>5.5836350675110081E-3</v>
      </c>
    </row>
    <row r="48" spans="1:50">
      <c r="A48" s="27"/>
      <c r="B48" s="85">
        <v>42</v>
      </c>
      <c r="C48" s="88" t="str">
        <f>IF(C$6-$B48&lt;0,"",EXP(-'PMS(calc_process)'!$F$50*(C$6-$B48)/12)*(1-EXP(-'PMS(calc_process)'!$F$50/12)))</f>
        <v/>
      </c>
      <c r="D48" s="88" t="str">
        <f>IF(D$6-$B48&lt;0,"",EXP(-'PMS(calc_process)'!$F$50*(D$6-$B48)/12)*(1-EXP(-'PMS(calc_process)'!$F$50/12)))</f>
        <v/>
      </c>
      <c r="E48" s="88" t="str">
        <f>IF(E$6-$B48&lt;0,"",EXP(-'PMS(calc_process)'!$F$50*(E$6-$B48)/12)*(1-EXP(-'PMS(calc_process)'!$F$50/12)))</f>
        <v/>
      </c>
      <c r="F48" s="88" t="str">
        <f>IF(F$6-$B48&lt;0,"",EXP(-'PMS(calc_process)'!$F$50*(F$6-$B48)/12)*(1-EXP(-'PMS(calc_process)'!$F$50/12)))</f>
        <v/>
      </c>
      <c r="G48" s="88" t="str">
        <f>IF(G$6-$B48&lt;0,"",EXP(-'PMS(calc_process)'!$F$50*(G$6-$B48)/12)*(1-EXP(-'PMS(calc_process)'!$F$50/12)))</f>
        <v/>
      </c>
      <c r="H48" s="88" t="str">
        <f>IF(H$6-$B48&lt;0,"",EXP(-'PMS(calc_process)'!$F$50*(H$6-$B48)/12)*(1-EXP(-'PMS(calc_process)'!$F$50/12)))</f>
        <v/>
      </c>
      <c r="I48" s="88" t="str">
        <f>IF(I$6-$B48&lt;0,"",EXP(-'PMS(calc_process)'!$F$50*(I$6-$B48)/12)*(1-EXP(-'PMS(calc_process)'!$F$50/12)))</f>
        <v/>
      </c>
      <c r="J48" s="88" t="str">
        <f>IF(J$6-$B48&lt;0,"",EXP(-'PMS(calc_process)'!$F$50*(J$6-$B48)/12)*(1-EXP(-'PMS(calc_process)'!$F$50/12)))</f>
        <v/>
      </c>
      <c r="K48" s="88" t="str">
        <f>IF(K$6-$B48&lt;0,"",EXP(-'PMS(calc_process)'!$F$50*(K$6-$B48)/12)*(1-EXP(-'PMS(calc_process)'!$F$50/12)))</f>
        <v/>
      </c>
      <c r="L48" s="88" t="str">
        <f>IF(L$6-$B48&lt;0,"",EXP(-'PMS(calc_process)'!$F$50*(L$6-$B48)/12)*(1-EXP(-'PMS(calc_process)'!$F$50/12)))</f>
        <v/>
      </c>
      <c r="M48" s="88" t="str">
        <f>IF(M$6-$B48&lt;0,"",EXP(-'PMS(calc_process)'!$F$50*(M$6-$B48)/12)*(1-EXP(-'PMS(calc_process)'!$F$50/12)))</f>
        <v/>
      </c>
      <c r="N48" s="88" t="str">
        <f>IF(N$6-$B48&lt;0,"",EXP(-'PMS(calc_process)'!$F$50*(N$6-$B48)/12)*(1-EXP(-'PMS(calc_process)'!$F$50/12)))</f>
        <v/>
      </c>
      <c r="O48" s="88" t="str">
        <f>IF(O$6-$B48&lt;0,"",EXP(-'PMS(calc_process)'!$F$50*(O$6-$B48)/12)*(1-EXP(-'PMS(calc_process)'!$F$50/12)))</f>
        <v/>
      </c>
      <c r="P48" s="88" t="str">
        <f>IF(P$6-$B48&lt;0,"",EXP(-'PMS(calc_process)'!$F$50*(P$6-$B48)/12)*(1-EXP(-'PMS(calc_process)'!$F$50/12)))</f>
        <v/>
      </c>
      <c r="Q48" s="88" t="str">
        <f>IF(Q$6-$B48&lt;0,"",EXP(-'PMS(calc_process)'!$F$50*(Q$6-$B48)/12)*(1-EXP(-'PMS(calc_process)'!$F$50/12)))</f>
        <v/>
      </c>
      <c r="R48" s="88" t="str">
        <f>IF(R$6-$B48&lt;0,"",EXP(-'PMS(calc_process)'!$F$50*(R$6-$B48)/12)*(1-EXP(-'PMS(calc_process)'!$F$50/12)))</f>
        <v/>
      </c>
      <c r="S48" s="88" t="str">
        <f>IF(S$6-$B48&lt;0,"",EXP(-'PMS(calc_process)'!$F$50*(S$6-$B48)/12)*(1-EXP(-'PMS(calc_process)'!$F$50/12)))</f>
        <v/>
      </c>
      <c r="T48" s="88" t="str">
        <f>IF(T$6-$B48&lt;0,"",EXP(-'PMS(calc_process)'!$F$50*(T$6-$B48)/12)*(1-EXP(-'PMS(calc_process)'!$F$50/12)))</f>
        <v/>
      </c>
      <c r="U48" s="88" t="str">
        <f>IF(U$6-$B48&lt;0,"",EXP(-'PMS(calc_process)'!$F$50*(U$6-$B48)/12)*(1-EXP(-'PMS(calc_process)'!$F$50/12)))</f>
        <v/>
      </c>
      <c r="V48" s="88" t="str">
        <f>IF(V$6-$B48&lt;0,"",EXP(-'PMS(calc_process)'!$F$50*(V$6-$B48)/12)*(1-EXP(-'PMS(calc_process)'!$F$50/12)))</f>
        <v/>
      </c>
      <c r="W48" s="88" t="str">
        <f>IF(W$6-$B48&lt;0,"",EXP(-'PMS(calc_process)'!$F$50*(W$6-$B48)/12)*(1-EXP(-'PMS(calc_process)'!$F$50/12)))</f>
        <v/>
      </c>
      <c r="X48" s="88" t="str">
        <f>IF(X$6-$B48&lt;0,"",EXP(-'PMS(calc_process)'!$F$50*(X$6-$B48)/12)*(1-EXP(-'PMS(calc_process)'!$F$50/12)))</f>
        <v/>
      </c>
      <c r="Y48" s="88" t="str">
        <f>IF(Y$6-$B48&lt;0,"",EXP(-'PMS(calc_process)'!$F$50*(Y$6-$B48)/12)*(1-EXP(-'PMS(calc_process)'!$F$50/12)))</f>
        <v/>
      </c>
      <c r="Z48" s="88" t="str">
        <f>IF(Z$6-$B48&lt;0,"",EXP(-'PMS(calc_process)'!$F$50*(Z$6-$B48)/12)*(1-EXP(-'PMS(calc_process)'!$F$50/12)))</f>
        <v/>
      </c>
      <c r="AA48" s="88" t="str">
        <f>IF(AA$6-$B48&lt;0,"",EXP(-'PMS(calc_process)'!$F$50*(AA$6-$B48)/12)*(1-EXP(-'PMS(calc_process)'!$F$50/12)))</f>
        <v/>
      </c>
      <c r="AB48" s="88" t="str">
        <f>IF(AB$6-$B48&lt;0,"",EXP(-'PMS(calc_process)'!$F$50*(AB$6-$B48)/12)*(1-EXP(-'PMS(calc_process)'!$F$50/12)))</f>
        <v/>
      </c>
      <c r="AC48" s="88" t="str">
        <f>IF(AC$6-$B48&lt;0,"",EXP(-'PMS(calc_process)'!$F$50*(AC$6-$B48)/12)*(1-EXP(-'PMS(calc_process)'!$F$50/12)))</f>
        <v/>
      </c>
      <c r="AD48" s="88" t="str">
        <f>IF(AD$6-$B48&lt;0,"",EXP(-'PMS(calc_process)'!$F$50*(AD$6-$B48)/12)*(1-EXP(-'PMS(calc_process)'!$F$50/12)))</f>
        <v/>
      </c>
      <c r="AE48" s="88" t="str">
        <f>IF(AE$6-$B48&lt;0,"",EXP(-'PMS(calc_process)'!$F$50*(AE$6-$B48)/12)*(1-EXP(-'PMS(calc_process)'!$F$50/12)))</f>
        <v/>
      </c>
      <c r="AF48" s="88" t="str">
        <f>IF(AF$6-$B48&lt;0,"",EXP(-'PMS(calc_process)'!$F$50*(AF$6-$B48)/12)*(1-EXP(-'PMS(calc_process)'!$F$50/12)))</f>
        <v/>
      </c>
      <c r="AG48" s="88" t="str">
        <f>IF(AG$6-$B48&lt;0,"",EXP(-'PMS(calc_process)'!$F$50*(AG$6-$B48)/12)*(1-EXP(-'PMS(calc_process)'!$F$50/12)))</f>
        <v/>
      </c>
      <c r="AH48" s="88" t="str">
        <f>IF(AH$6-$B48&lt;0,"",EXP(-'PMS(calc_process)'!$F$50*(AH$6-$B48)/12)*(1-EXP(-'PMS(calc_process)'!$F$50/12)))</f>
        <v/>
      </c>
      <c r="AI48" s="88" t="str">
        <f>IF(AI$6-$B48&lt;0,"",EXP(-'PMS(calc_process)'!$F$50*(AI$6-$B48)/12)*(1-EXP(-'PMS(calc_process)'!$F$50/12)))</f>
        <v/>
      </c>
      <c r="AJ48" s="88" t="str">
        <f>IF(AJ$6-$B48&lt;0,"",EXP(-'PMS(calc_process)'!$F$50*(AJ$6-$B48)/12)*(1-EXP(-'PMS(calc_process)'!$F$50/12)))</f>
        <v/>
      </c>
      <c r="AK48" s="88" t="str">
        <f>IF(AK$6-$B48&lt;0,"",EXP(-'PMS(calc_process)'!$F$50*(AK$6-$B48)/12)*(1-EXP(-'PMS(calc_process)'!$F$50/12)))</f>
        <v/>
      </c>
      <c r="AL48" s="88" t="str">
        <f>IF(AL$6-$B48&lt;0,"",EXP(-'PMS(calc_process)'!$F$50*(AL$6-$B48)/12)*(1-EXP(-'PMS(calc_process)'!$F$50/12)))</f>
        <v/>
      </c>
      <c r="AM48" s="88" t="str">
        <f>IF(AM$6-$B48&lt;0,"",EXP(-'PMS(calc_process)'!$F$50*(AM$6-$B48)/12)*(1-EXP(-'PMS(calc_process)'!$F$50/12)))</f>
        <v/>
      </c>
      <c r="AN48" s="88" t="str">
        <f>IF(AN$6-$B48&lt;0,"",EXP(-'PMS(calc_process)'!$F$50*(AN$6-$B48)/12)*(1-EXP(-'PMS(calc_process)'!$F$50/12)))</f>
        <v/>
      </c>
      <c r="AO48" s="88" t="str">
        <f>IF(AO$6-$B48&lt;0,"",EXP(-'PMS(calc_process)'!$F$50*(AO$6-$B48)/12)*(1-EXP(-'PMS(calc_process)'!$F$50/12)))</f>
        <v/>
      </c>
      <c r="AP48" s="88" t="str">
        <f>IF(AP$6-$B48&lt;0,"",EXP(-'PMS(calc_process)'!$F$50*(AP$6-$B48)/12)*(1-EXP(-'PMS(calc_process)'!$F$50/12)))</f>
        <v/>
      </c>
      <c r="AQ48" s="88" t="str">
        <f>IF(AQ$6-$B48&lt;0,"",EXP(-'PMS(calc_process)'!$F$50*(AQ$6-$B48)/12)*(1-EXP(-'PMS(calc_process)'!$F$50/12)))</f>
        <v/>
      </c>
      <c r="AR48" s="88">
        <f>IF(AR$6-$B48&lt;0,"",EXP(-'PMS(calc_process)'!$F$50*(AR$6-$B48)/12)*(1-EXP(-'PMS(calc_process)'!$F$50/12)))</f>
        <v>5.8163524788169552E-3</v>
      </c>
      <c r="AS48" s="88">
        <f>IF(AS$6-$B48&lt;0,"",EXP(-'PMS(calc_process)'!$F$50*(AS$6-$B48)/12)*(1-EXP(-'PMS(calc_process)'!$F$50/12)))</f>
        <v>5.7825225226591148E-3</v>
      </c>
      <c r="AT48" s="88">
        <f>IF(AT$6-$B48&lt;0,"",EXP(-'PMS(calc_process)'!$F$50*(AT$6-$B48)/12)*(1-EXP(-'PMS(calc_process)'!$F$50/12)))</f>
        <v>5.7488893334506309E-3</v>
      </c>
      <c r="AU48" s="88">
        <f>IF(AU$6-$B48&lt;0,"",EXP(-'PMS(calc_process)'!$F$50*(AU$6-$B48)/12)*(1-EXP(-'PMS(calc_process)'!$F$50/12)))</f>
        <v>5.7154517667255709E-3</v>
      </c>
      <c r="AV48" s="88">
        <f>IF(AV$6-$B48&lt;0,"",EXP(-'PMS(calc_process)'!$F$50*(AV$6-$B48)/12)*(1-EXP(-'PMS(calc_process)'!$F$50/12)))</f>
        <v>5.6822086846746184E-3</v>
      </c>
      <c r="AW48" s="88">
        <f>IF(AW$6-$B48&lt;0,"",EXP(-'PMS(calc_process)'!$F$50*(AW$6-$B48)/12)*(1-EXP(-'PMS(calc_process)'!$F$50/12)))</f>
        <v>5.6491589561063552E-3</v>
      </c>
      <c r="AX48" s="88">
        <f>IF(AX$6-$B48&lt;0,"",EXP(-'PMS(calc_process)'!$F$50*(AX$6-$B48)/12)*(1-EXP(-'PMS(calc_process)'!$F$50/12)))</f>
        <v>5.6163014564087742E-3</v>
      </c>
    </row>
    <row r="49" spans="1:50">
      <c r="A49" s="27"/>
      <c r="B49" s="85">
        <v>43</v>
      </c>
      <c r="C49" s="88" t="str">
        <f>IF(C$6-$B49&lt;0,"",EXP(-'PMS(calc_process)'!$F$50*(C$6-$B49)/12)*(1-EXP(-'PMS(calc_process)'!$F$50/12)))</f>
        <v/>
      </c>
      <c r="D49" s="88" t="str">
        <f>IF(D$6-$B49&lt;0,"",EXP(-'PMS(calc_process)'!$F$50*(D$6-$B49)/12)*(1-EXP(-'PMS(calc_process)'!$F$50/12)))</f>
        <v/>
      </c>
      <c r="E49" s="88" t="str">
        <f>IF(E$6-$B49&lt;0,"",EXP(-'PMS(calc_process)'!$F$50*(E$6-$B49)/12)*(1-EXP(-'PMS(calc_process)'!$F$50/12)))</f>
        <v/>
      </c>
      <c r="F49" s="88" t="str">
        <f>IF(F$6-$B49&lt;0,"",EXP(-'PMS(calc_process)'!$F$50*(F$6-$B49)/12)*(1-EXP(-'PMS(calc_process)'!$F$50/12)))</f>
        <v/>
      </c>
      <c r="G49" s="88" t="str">
        <f>IF(G$6-$B49&lt;0,"",EXP(-'PMS(calc_process)'!$F$50*(G$6-$B49)/12)*(1-EXP(-'PMS(calc_process)'!$F$50/12)))</f>
        <v/>
      </c>
      <c r="H49" s="88" t="str">
        <f>IF(H$6-$B49&lt;0,"",EXP(-'PMS(calc_process)'!$F$50*(H$6-$B49)/12)*(1-EXP(-'PMS(calc_process)'!$F$50/12)))</f>
        <v/>
      </c>
      <c r="I49" s="88" t="str">
        <f>IF(I$6-$B49&lt;0,"",EXP(-'PMS(calc_process)'!$F$50*(I$6-$B49)/12)*(1-EXP(-'PMS(calc_process)'!$F$50/12)))</f>
        <v/>
      </c>
      <c r="J49" s="88" t="str">
        <f>IF(J$6-$B49&lt;0,"",EXP(-'PMS(calc_process)'!$F$50*(J$6-$B49)/12)*(1-EXP(-'PMS(calc_process)'!$F$50/12)))</f>
        <v/>
      </c>
      <c r="K49" s="88" t="str">
        <f>IF(K$6-$B49&lt;0,"",EXP(-'PMS(calc_process)'!$F$50*(K$6-$B49)/12)*(1-EXP(-'PMS(calc_process)'!$F$50/12)))</f>
        <v/>
      </c>
      <c r="L49" s="88" t="str">
        <f>IF(L$6-$B49&lt;0,"",EXP(-'PMS(calc_process)'!$F$50*(L$6-$B49)/12)*(1-EXP(-'PMS(calc_process)'!$F$50/12)))</f>
        <v/>
      </c>
      <c r="M49" s="88" t="str">
        <f>IF(M$6-$B49&lt;0,"",EXP(-'PMS(calc_process)'!$F$50*(M$6-$B49)/12)*(1-EXP(-'PMS(calc_process)'!$F$50/12)))</f>
        <v/>
      </c>
      <c r="N49" s="88" t="str">
        <f>IF(N$6-$B49&lt;0,"",EXP(-'PMS(calc_process)'!$F$50*(N$6-$B49)/12)*(1-EXP(-'PMS(calc_process)'!$F$50/12)))</f>
        <v/>
      </c>
      <c r="O49" s="88" t="str">
        <f>IF(O$6-$B49&lt;0,"",EXP(-'PMS(calc_process)'!$F$50*(O$6-$B49)/12)*(1-EXP(-'PMS(calc_process)'!$F$50/12)))</f>
        <v/>
      </c>
      <c r="P49" s="88" t="str">
        <f>IF(P$6-$B49&lt;0,"",EXP(-'PMS(calc_process)'!$F$50*(P$6-$B49)/12)*(1-EXP(-'PMS(calc_process)'!$F$50/12)))</f>
        <v/>
      </c>
      <c r="Q49" s="88" t="str">
        <f>IF(Q$6-$B49&lt;0,"",EXP(-'PMS(calc_process)'!$F$50*(Q$6-$B49)/12)*(1-EXP(-'PMS(calc_process)'!$F$50/12)))</f>
        <v/>
      </c>
      <c r="R49" s="88" t="str">
        <f>IF(R$6-$B49&lt;0,"",EXP(-'PMS(calc_process)'!$F$50*(R$6-$B49)/12)*(1-EXP(-'PMS(calc_process)'!$F$50/12)))</f>
        <v/>
      </c>
      <c r="S49" s="88" t="str">
        <f>IF(S$6-$B49&lt;0,"",EXP(-'PMS(calc_process)'!$F$50*(S$6-$B49)/12)*(1-EXP(-'PMS(calc_process)'!$F$50/12)))</f>
        <v/>
      </c>
      <c r="T49" s="88" t="str">
        <f>IF(T$6-$B49&lt;0,"",EXP(-'PMS(calc_process)'!$F$50*(T$6-$B49)/12)*(1-EXP(-'PMS(calc_process)'!$F$50/12)))</f>
        <v/>
      </c>
      <c r="U49" s="88" t="str">
        <f>IF(U$6-$B49&lt;0,"",EXP(-'PMS(calc_process)'!$F$50*(U$6-$B49)/12)*(1-EXP(-'PMS(calc_process)'!$F$50/12)))</f>
        <v/>
      </c>
      <c r="V49" s="88" t="str">
        <f>IF(V$6-$B49&lt;0,"",EXP(-'PMS(calc_process)'!$F$50*(V$6-$B49)/12)*(1-EXP(-'PMS(calc_process)'!$F$50/12)))</f>
        <v/>
      </c>
      <c r="W49" s="88" t="str">
        <f>IF(W$6-$B49&lt;0,"",EXP(-'PMS(calc_process)'!$F$50*(W$6-$B49)/12)*(1-EXP(-'PMS(calc_process)'!$F$50/12)))</f>
        <v/>
      </c>
      <c r="X49" s="88" t="str">
        <f>IF(X$6-$B49&lt;0,"",EXP(-'PMS(calc_process)'!$F$50*(X$6-$B49)/12)*(1-EXP(-'PMS(calc_process)'!$F$50/12)))</f>
        <v/>
      </c>
      <c r="Y49" s="88" t="str">
        <f>IF(Y$6-$B49&lt;0,"",EXP(-'PMS(calc_process)'!$F$50*(Y$6-$B49)/12)*(1-EXP(-'PMS(calc_process)'!$F$50/12)))</f>
        <v/>
      </c>
      <c r="Z49" s="88" t="str">
        <f>IF(Z$6-$B49&lt;0,"",EXP(-'PMS(calc_process)'!$F$50*(Z$6-$B49)/12)*(1-EXP(-'PMS(calc_process)'!$F$50/12)))</f>
        <v/>
      </c>
      <c r="AA49" s="88" t="str">
        <f>IF(AA$6-$B49&lt;0,"",EXP(-'PMS(calc_process)'!$F$50*(AA$6-$B49)/12)*(1-EXP(-'PMS(calc_process)'!$F$50/12)))</f>
        <v/>
      </c>
      <c r="AB49" s="88" t="str">
        <f>IF(AB$6-$B49&lt;0,"",EXP(-'PMS(calc_process)'!$F$50*(AB$6-$B49)/12)*(1-EXP(-'PMS(calc_process)'!$F$50/12)))</f>
        <v/>
      </c>
      <c r="AC49" s="88" t="str">
        <f>IF(AC$6-$B49&lt;0,"",EXP(-'PMS(calc_process)'!$F$50*(AC$6-$B49)/12)*(1-EXP(-'PMS(calc_process)'!$F$50/12)))</f>
        <v/>
      </c>
      <c r="AD49" s="88" t="str">
        <f>IF(AD$6-$B49&lt;0,"",EXP(-'PMS(calc_process)'!$F$50*(AD$6-$B49)/12)*(1-EXP(-'PMS(calc_process)'!$F$50/12)))</f>
        <v/>
      </c>
      <c r="AE49" s="88" t="str">
        <f>IF(AE$6-$B49&lt;0,"",EXP(-'PMS(calc_process)'!$F$50*(AE$6-$B49)/12)*(1-EXP(-'PMS(calc_process)'!$F$50/12)))</f>
        <v/>
      </c>
      <c r="AF49" s="88" t="str">
        <f>IF(AF$6-$B49&lt;0,"",EXP(-'PMS(calc_process)'!$F$50*(AF$6-$B49)/12)*(1-EXP(-'PMS(calc_process)'!$F$50/12)))</f>
        <v/>
      </c>
      <c r="AG49" s="88" t="str">
        <f>IF(AG$6-$B49&lt;0,"",EXP(-'PMS(calc_process)'!$F$50*(AG$6-$B49)/12)*(1-EXP(-'PMS(calc_process)'!$F$50/12)))</f>
        <v/>
      </c>
      <c r="AH49" s="88" t="str">
        <f>IF(AH$6-$B49&lt;0,"",EXP(-'PMS(calc_process)'!$F$50*(AH$6-$B49)/12)*(1-EXP(-'PMS(calc_process)'!$F$50/12)))</f>
        <v/>
      </c>
      <c r="AI49" s="88" t="str">
        <f>IF(AI$6-$B49&lt;0,"",EXP(-'PMS(calc_process)'!$F$50*(AI$6-$B49)/12)*(1-EXP(-'PMS(calc_process)'!$F$50/12)))</f>
        <v/>
      </c>
      <c r="AJ49" s="88" t="str">
        <f>IF(AJ$6-$B49&lt;0,"",EXP(-'PMS(calc_process)'!$F$50*(AJ$6-$B49)/12)*(1-EXP(-'PMS(calc_process)'!$F$50/12)))</f>
        <v/>
      </c>
      <c r="AK49" s="88" t="str">
        <f>IF(AK$6-$B49&lt;0,"",EXP(-'PMS(calc_process)'!$F$50*(AK$6-$B49)/12)*(1-EXP(-'PMS(calc_process)'!$F$50/12)))</f>
        <v/>
      </c>
      <c r="AL49" s="88" t="str">
        <f>IF(AL$6-$B49&lt;0,"",EXP(-'PMS(calc_process)'!$F$50*(AL$6-$B49)/12)*(1-EXP(-'PMS(calc_process)'!$F$50/12)))</f>
        <v/>
      </c>
      <c r="AM49" s="88" t="str">
        <f>IF(AM$6-$B49&lt;0,"",EXP(-'PMS(calc_process)'!$F$50*(AM$6-$B49)/12)*(1-EXP(-'PMS(calc_process)'!$F$50/12)))</f>
        <v/>
      </c>
      <c r="AN49" s="88" t="str">
        <f>IF(AN$6-$B49&lt;0,"",EXP(-'PMS(calc_process)'!$F$50*(AN$6-$B49)/12)*(1-EXP(-'PMS(calc_process)'!$F$50/12)))</f>
        <v/>
      </c>
      <c r="AO49" s="88" t="str">
        <f>IF(AO$6-$B49&lt;0,"",EXP(-'PMS(calc_process)'!$F$50*(AO$6-$B49)/12)*(1-EXP(-'PMS(calc_process)'!$F$50/12)))</f>
        <v/>
      </c>
      <c r="AP49" s="88" t="str">
        <f>IF(AP$6-$B49&lt;0,"",EXP(-'PMS(calc_process)'!$F$50*(AP$6-$B49)/12)*(1-EXP(-'PMS(calc_process)'!$F$50/12)))</f>
        <v/>
      </c>
      <c r="AQ49" s="88" t="str">
        <f>IF(AQ$6-$B49&lt;0,"",EXP(-'PMS(calc_process)'!$F$50*(AQ$6-$B49)/12)*(1-EXP(-'PMS(calc_process)'!$F$50/12)))</f>
        <v/>
      </c>
      <c r="AR49" s="88" t="str">
        <f>IF(AR$6-$B49&lt;0,"",EXP(-'PMS(calc_process)'!$F$50*(AR$6-$B49)/12)*(1-EXP(-'PMS(calc_process)'!$F$50/12)))</f>
        <v/>
      </c>
      <c r="AS49" s="88">
        <f>IF(AS$6-$B49&lt;0,"",EXP(-'PMS(calc_process)'!$F$50*(AS$6-$B49)/12)*(1-EXP(-'PMS(calc_process)'!$F$50/12)))</f>
        <v>5.8163524788169552E-3</v>
      </c>
      <c r="AT49" s="88">
        <f>IF(AT$6-$B49&lt;0,"",EXP(-'PMS(calc_process)'!$F$50*(AT$6-$B49)/12)*(1-EXP(-'PMS(calc_process)'!$F$50/12)))</f>
        <v>5.7825225226591148E-3</v>
      </c>
      <c r="AU49" s="88">
        <f>IF(AU$6-$B49&lt;0,"",EXP(-'PMS(calc_process)'!$F$50*(AU$6-$B49)/12)*(1-EXP(-'PMS(calc_process)'!$F$50/12)))</f>
        <v>5.7488893334506309E-3</v>
      </c>
      <c r="AV49" s="88">
        <f>IF(AV$6-$B49&lt;0,"",EXP(-'PMS(calc_process)'!$F$50*(AV$6-$B49)/12)*(1-EXP(-'PMS(calc_process)'!$F$50/12)))</f>
        <v>5.7154517667255709E-3</v>
      </c>
      <c r="AW49" s="88">
        <f>IF(AW$6-$B49&lt;0,"",EXP(-'PMS(calc_process)'!$F$50*(AW$6-$B49)/12)*(1-EXP(-'PMS(calc_process)'!$F$50/12)))</f>
        <v>5.6822086846746184E-3</v>
      </c>
      <c r="AX49" s="88">
        <f>IF(AX$6-$B49&lt;0,"",EXP(-'PMS(calc_process)'!$F$50*(AX$6-$B49)/12)*(1-EXP(-'PMS(calc_process)'!$F$50/12)))</f>
        <v>5.6491589561063552E-3</v>
      </c>
    </row>
    <row r="50" spans="1:50">
      <c r="A50" s="27"/>
      <c r="B50" s="85">
        <v>44</v>
      </c>
      <c r="C50" s="88" t="str">
        <f>IF(C$6-$B50&lt;0,"",EXP(-'PMS(calc_process)'!$F$50*(C$6-$B50)/12)*(1-EXP(-'PMS(calc_process)'!$F$50/12)))</f>
        <v/>
      </c>
      <c r="D50" s="88" t="str">
        <f>IF(D$6-$B50&lt;0,"",EXP(-'PMS(calc_process)'!$F$50*(D$6-$B50)/12)*(1-EXP(-'PMS(calc_process)'!$F$50/12)))</f>
        <v/>
      </c>
      <c r="E50" s="88" t="str">
        <f>IF(E$6-$B50&lt;0,"",EXP(-'PMS(calc_process)'!$F$50*(E$6-$B50)/12)*(1-EXP(-'PMS(calc_process)'!$F$50/12)))</f>
        <v/>
      </c>
      <c r="F50" s="88" t="str">
        <f>IF(F$6-$B50&lt;0,"",EXP(-'PMS(calc_process)'!$F$50*(F$6-$B50)/12)*(1-EXP(-'PMS(calc_process)'!$F$50/12)))</f>
        <v/>
      </c>
      <c r="G50" s="88" t="str">
        <f>IF(G$6-$B50&lt;0,"",EXP(-'PMS(calc_process)'!$F$50*(G$6-$B50)/12)*(1-EXP(-'PMS(calc_process)'!$F$50/12)))</f>
        <v/>
      </c>
      <c r="H50" s="88" t="str">
        <f>IF(H$6-$B50&lt;0,"",EXP(-'PMS(calc_process)'!$F$50*(H$6-$B50)/12)*(1-EXP(-'PMS(calc_process)'!$F$50/12)))</f>
        <v/>
      </c>
      <c r="I50" s="88" t="str">
        <f>IF(I$6-$B50&lt;0,"",EXP(-'PMS(calc_process)'!$F$50*(I$6-$B50)/12)*(1-EXP(-'PMS(calc_process)'!$F$50/12)))</f>
        <v/>
      </c>
      <c r="J50" s="88" t="str">
        <f>IF(J$6-$B50&lt;0,"",EXP(-'PMS(calc_process)'!$F$50*(J$6-$B50)/12)*(1-EXP(-'PMS(calc_process)'!$F$50/12)))</f>
        <v/>
      </c>
      <c r="K50" s="88" t="str">
        <f>IF(K$6-$B50&lt;0,"",EXP(-'PMS(calc_process)'!$F$50*(K$6-$B50)/12)*(1-EXP(-'PMS(calc_process)'!$F$50/12)))</f>
        <v/>
      </c>
      <c r="L50" s="88" t="str">
        <f>IF(L$6-$B50&lt;0,"",EXP(-'PMS(calc_process)'!$F$50*(L$6-$B50)/12)*(1-EXP(-'PMS(calc_process)'!$F$50/12)))</f>
        <v/>
      </c>
      <c r="M50" s="88" t="str">
        <f>IF(M$6-$B50&lt;0,"",EXP(-'PMS(calc_process)'!$F$50*(M$6-$B50)/12)*(1-EXP(-'PMS(calc_process)'!$F$50/12)))</f>
        <v/>
      </c>
      <c r="N50" s="88" t="str">
        <f>IF(N$6-$B50&lt;0,"",EXP(-'PMS(calc_process)'!$F$50*(N$6-$B50)/12)*(1-EXP(-'PMS(calc_process)'!$F$50/12)))</f>
        <v/>
      </c>
      <c r="O50" s="88" t="str">
        <f>IF(O$6-$B50&lt;0,"",EXP(-'PMS(calc_process)'!$F$50*(O$6-$B50)/12)*(1-EXP(-'PMS(calc_process)'!$F$50/12)))</f>
        <v/>
      </c>
      <c r="P50" s="88" t="str">
        <f>IF(P$6-$B50&lt;0,"",EXP(-'PMS(calc_process)'!$F$50*(P$6-$B50)/12)*(1-EXP(-'PMS(calc_process)'!$F$50/12)))</f>
        <v/>
      </c>
      <c r="Q50" s="88" t="str">
        <f>IF(Q$6-$B50&lt;0,"",EXP(-'PMS(calc_process)'!$F$50*(Q$6-$B50)/12)*(1-EXP(-'PMS(calc_process)'!$F$50/12)))</f>
        <v/>
      </c>
      <c r="R50" s="88" t="str">
        <f>IF(R$6-$B50&lt;0,"",EXP(-'PMS(calc_process)'!$F$50*(R$6-$B50)/12)*(1-EXP(-'PMS(calc_process)'!$F$50/12)))</f>
        <v/>
      </c>
      <c r="S50" s="88" t="str">
        <f>IF(S$6-$B50&lt;0,"",EXP(-'PMS(calc_process)'!$F$50*(S$6-$B50)/12)*(1-EXP(-'PMS(calc_process)'!$F$50/12)))</f>
        <v/>
      </c>
      <c r="T50" s="88" t="str">
        <f>IF(T$6-$B50&lt;0,"",EXP(-'PMS(calc_process)'!$F$50*(T$6-$B50)/12)*(1-EXP(-'PMS(calc_process)'!$F$50/12)))</f>
        <v/>
      </c>
      <c r="U50" s="88" t="str">
        <f>IF(U$6-$B50&lt;0,"",EXP(-'PMS(calc_process)'!$F$50*(U$6-$B50)/12)*(1-EXP(-'PMS(calc_process)'!$F$50/12)))</f>
        <v/>
      </c>
      <c r="V50" s="88" t="str">
        <f>IF(V$6-$B50&lt;0,"",EXP(-'PMS(calc_process)'!$F$50*(V$6-$B50)/12)*(1-EXP(-'PMS(calc_process)'!$F$50/12)))</f>
        <v/>
      </c>
      <c r="W50" s="88" t="str">
        <f>IF(W$6-$B50&lt;0,"",EXP(-'PMS(calc_process)'!$F$50*(W$6-$B50)/12)*(1-EXP(-'PMS(calc_process)'!$F$50/12)))</f>
        <v/>
      </c>
      <c r="X50" s="88" t="str">
        <f>IF(X$6-$B50&lt;0,"",EXP(-'PMS(calc_process)'!$F$50*(X$6-$B50)/12)*(1-EXP(-'PMS(calc_process)'!$F$50/12)))</f>
        <v/>
      </c>
      <c r="Y50" s="88" t="str">
        <f>IF(Y$6-$B50&lt;0,"",EXP(-'PMS(calc_process)'!$F$50*(Y$6-$B50)/12)*(1-EXP(-'PMS(calc_process)'!$F$50/12)))</f>
        <v/>
      </c>
      <c r="Z50" s="88" t="str">
        <f>IF(Z$6-$B50&lt;0,"",EXP(-'PMS(calc_process)'!$F$50*(Z$6-$B50)/12)*(1-EXP(-'PMS(calc_process)'!$F$50/12)))</f>
        <v/>
      </c>
      <c r="AA50" s="88" t="str">
        <f>IF(AA$6-$B50&lt;0,"",EXP(-'PMS(calc_process)'!$F$50*(AA$6-$B50)/12)*(1-EXP(-'PMS(calc_process)'!$F$50/12)))</f>
        <v/>
      </c>
      <c r="AB50" s="88" t="str">
        <f>IF(AB$6-$B50&lt;0,"",EXP(-'PMS(calc_process)'!$F$50*(AB$6-$B50)/12)*(1-EXP(-'PMS(calc_process)'!$F$50/12)))</f>
        <v/>
      </c>
      <c r="AC50" s="88" t="str">
        <f>IF(AC$6-$B50&lt;0,"",EXP(-'PMS(calc_process)'!$F$50*(AC$6-$B50)/12)*(1-EXP(-'PMS(calc_process)'!$F$50/12)))</f>
        <v/>
      </c>
      <c r="AD50" s="88" t="str">
        <f>IF(AD$6-$B50&lt;0,"",EXP(-'PMS(calc_process)'!$F$50*(AD$6-$B50)/12)*(1-EXP(-'PMS(calc_process)'!$F$50/12)))</f>
        <v/>
      </c>
      <c r="AE50" s="88" t="str">
        <f>IF(AE$6-$B50&lt;0,"",EXP(-'PMS(calc_process)'!$F$50*(AE$6-$B50)/12)*(1-EXP(-'PMS(calc_process)'!$F$50/12)))</f>
        <v/>
      </c>
      <c r="AF50" s="88" t="str">
        <f>IF(AF$6-$B50&lt;0,"",EXP(-'PMS(calc_process)'!$F$50*(AF$6-$B50)/12)*(1-EXP(-'PMS(calc_process)'!$F$50/12)))</f>
        <v/>
      </c>
      <c r="AG50" s="88" t="str">
        <f>IF(AG$6-$B50&lt;0,"",EXP(-'PMS(calc_process)'!$F$50*(AG$6-$B50)/12)*(1-EXP(-'PMS(calc_process)'!$F$50/12)))</f>
        <v/>
      </c>
      <c r="AH50" s="88" t="str">
        <f>IF(AH$6-$B50&lt;0,"",EXP(-'PMS(calc_process)'!$F$50*(AH$6-$B50)/12)*(1-EXP(-'PMS(calc_process)'!$F$50/12)))</f>
        <v/>
      </c>
      <c r="AI50" s="88" t="str">
        <f>IF(AI$6-$B50&lt;0,"",EXP(-'PMS(calc_process)'!$F$50*(AI$6-$B50)/12)*(1-EXP(-'PMS(calc_process)'!$F$50/12)))</f>
        <v/>
      </c>
      <c r="AJ50" s="88" t="str">
        <f>IF(AJ$6-$B50&lt;0,"",EXP(-'PMS(calc_process)'!$F$50*(AJ$6-$B50)/12)*(1-EXP(-'PMS(calc_process)'!$F$50/12)))</f>
        <v/>
      </c>
      <c r="AK50" s="88" t="str">
        <f>IF(AK$6-$B50&lt;0,"",EXP(-'PMS(calc_process)'!$F$50*(AK$6-$B50)/12)*(1-EXP(-'PMS(calc_process)'!$F$50/12)))</f>
        <v/>
      </c>
      <c r="AL50" s="88" t="str">
        <f>IF(AL$6-$B50&lt;0,"",EXP(-'PMS(calc_process)'!$F$50*(AL$6-$B50)/12)*(1-EXP(-'PMS(calc_process)'!$F$50/12)))</f>
        <v/>
      </c>
      <c r="AM50" s="88" t="str">
        <f>IF(AM$6-$B50&lt;0,"",EXP(-'PMS(calc_process)'!$F$50*(AM$6-$B50)/12)*(1-EXP(-'PMS(calc_process)'!$F$50/12)))</f>
        <v/>
      </c>
      <c r="AN50" s="88" t="str">
        <f>IF(AN$6-$B50&lt;0,"",EXP(-'PMS(calc_process)'!$F$50*(AN$6-$B50)/12)*(1-EXP(-'PMS(calc_process)'!$F$50/12)))</f>
        <v/>
      </c>
      <c r="AO50" s="88" t="str">
        <f>IF(AO$6-$B50&lt;0,"",EXP(-'PMS(calc_process)'!$F$50*(AO$6-$B50)/12)*(1-EXP(-'PMS(calc_process)'!$F$50/12)))</f>
        <v/>
      </c>
      <c r="AP50" s="88" t="str">
        <f>IF(AP$6-$B50&lt;0,"",EXP(-'PMS(calc_process)'!$F$50*(AP$6-$B50)/12)*(1-EXP(-'PMS(calc_process)'!$F$50/12)))</f>
        <v/>
      </c>
      <c r="AQ50" s="88" t="str">
        <f>IF(AQ$6-$B50&lt;0,"",EXP(-'PMS(calc_process)'!$F$50*(AQ$6-$B50)/12)*(1-EXP(-'PMS(calc_process)'!$F$50/12)))</f>
        <v/>
      </c>
      <c r="AR50" s="88" t="str">
        <f>IF(AR$6-$B50&lt;0,"",EXP(-'PMS(calc_process)'!$F$50*(AR$6-$B50)/12)*(1-EXP(-'PMS(calc_process)'!$F$50/12)))</f>
        <v/>
      </c>
      <c r="AS50" s="88" t="str">
        <f>IF(AS$6-$B50&lt;0,"",EXP(-'PMS(calc_process)'!$F$50*(AS$6-$B50)/12)*(1-EXP(-'PMS(calc_process)'!$F$50/12)))</f>
        <v/>
      </c>
      <c r="AT50" s="88">
        <f>IF(AT$6-$B50&lt;0,"",EXP(-'PMS(calc_process)'!$F$50*(AT$6-$B50)/12)*(1-EXP(-'PMS(calc_process)'!$F$50/12)))</f>
        <v>5.8163524788169552E-3</v>
      </c>
      <c r="AU50" s="88">
        <f>IF(AU$6-$B50&lt;0,"",EXP(-'PMS(calc_process)'!$F$50*(AU$6-$B50)/12)*(1-EXP(-'PMS(calc_process)'!$F$50/12)))</f>
        <v>5.7825225226591148E-3</v>
      </c>
      <c r="AV50" s="88">
        <f>IF(AV$6-$B50&lt;0,"",EXP(-'PMS(calc_process)'!$F$50*(AV$6-$B50)/12)*(1-EXP(-'PMS(calc_process)'!$F$50/12)))</f>
        <v>5.7488893334506309E-3</v>
      </c>
      <c r="AW50" s="88">
        <f>IF(AW$6-$B50&lt;0,"",EXP(-'PMS(calc_process)'!$F$50*(AW$6-$B50)/12)*(1-EXP(-'PMS(calc_process)'!$F$50/12)))</f>
        <v>5.7154517667255709E-3</v>
      </c>
      <c r="AX50" s="88">
        <f>IF(AX$6-$B50&lt;0,"",EXP(-'PMS(calc_process)'!$F$50*(AX$6-$B50)/12)*(1-EXP(-'PMS(calc_process)'!$F$50/12)))</f>
        <v>5.6822086846746184E-3</v>
      </c>
    </row>
    <row r="51" spans="1:50">
      <c r="A51" s="27"/>
      <c r="B51" s="85">
        <v>45</v>
      </c>
      <c r="C51" s="88" t="str">
        <f>IF(C$6-$B51&lt;0,"",EXP(-'PMS(calc_process)'!$F$50*(C$6-$B51)/12)*(1-EXP(-'PMS(calc_process)'!$F$50/12)))</f>
        <v/>
      </c>
      <c r="D51" s="88" t="str">
        <f>IF(D$6-$B51&lt;0,"",EXP(-'PMS(calc_process)'!$F$50*(D$6-$B51)/12)*(1-EXP(-'PMS(calc_process)'!$F$50/12)))</f>
        <v/>
      </c>
      <c r="E51" s="88" t="str">
        <f>IF(E$6-$B51&lt;0,"",EXP(-'PMS(calc_process)'!$F$50*(E$6-$B51)/12)*(1-EXP(-'PMS(calc_process)'!$F$50/12)))</f>
        <v/>
      </c>
      <c r="F51" s="88" t="str">
        <f>IF(F$6-$B51&lt;0,"",EXP(-'PMS(calc_process)'!$F$50*(F$6-$B51)/12)*(1-EXP(-'PMS(calc_process)'!$F$50/12)))</f>
        <v/>
      </c>
      <c r="G51" s="88" t="str">
        <f>IF(G$6-$B51&lt;0,"",EXP(-'PMS(calc_process)'!$F$50*(G$6-$B51)/12)*(1-EXP(-'PMS(calc_process)'!$F$50/12)))</f>
        <v/>
      </c>
      <c r="H51" s="88" t="str">
        <f>IF(H$6-$B51&lt;0,"",EXP(-'PMS(calc_process)'!$F$50*(H$6-$B51)/12)*(1-EXP(-'PMS(calc_process)'!$F$50/12)))</f>
        <v/>
      </c>
      <c r="I51" s="88" t="str">
        <f>IF(I$6-$B51&lt;0,"",EXP(-'PMS(calc_process)'!$F$50*(I$6-$B51)/12)*(1-EXP(-'PMS(calc_process)'!$F$50/12)))</f>
        <v/>
      </c>
      <c r="J51" s="88" t="str">
        <f>IF(J$6-$B51&lt;0,"",EXP(-'PMS(calc_process)'!$F$50*(J$6-$B51)/12)*(1-EXP(-'PMS(calc_process)'!$F$50/12)))</f>
        <v/>
      </c>
      <c r="K51" s="88" t="str">
        <f>IF(K$6-$B51&lt;0,"",EXP(-'PMS(calc_process)'!$F$50*(K$6-$B51)/12)*(1-EXP(-'PMS(calc_process)'!$F$50/12)))</f>
        <v/>
      </c>
      <c r="L51" s="88" t="str">
        <f>IF(L$6-$B51&lt;0,"",EXP(-'PMS(calc_process)'!$F$50*(L$6-$B51)/12)*(1-EXP(-'PMS(calc_process)'!$F$50/12)))</f>
        <v/>
      </c>
      <c r="M51" s="88" t="str">
        <f>IF(M$6-$B51&lt;0,"",EXP(-'PMS(calc_process)'!$F$50*(M$6-$B51)/12)*(1-EXP(-'PMS(calc_process)'!$F$50/12)))</f>
        <v/>
      </c>
      <c r="N51" s="88" t="str">
        <f>IF(N$6-$B51&lt;0,"",EXP(-'PMS(calc_process)'!$F$50*(N$6-$B51)/12)*(1-EXP(-'PMS(calc_process)'!$F$50/12)))</f>
        <v/>
      </c>
      <c r="O51" s="88" t="str">
        <f>IF(O$6-$B51&lt;0,"",EXP(-'PMS(calc_process)'!$F$50*(O$6-$B51)/12)*(1-EXP(-'PMS(calc_process)'!$F$50/12)))</f>
        <v/>
      </c>
      <c r="P51" s="88" t="str">
        <f>IF(P$6-$B51&lt;0,"",EXP(-'PMS(calc_process)'!$F$50*(P$6-$B51)/12)*(1-EXP(-'PMS(calc_process)'!$F$50/12)))</f>
        <v/>
      </c>
      <c r="Q51" s="88" t="str">
        <f>IF(Q$6-$B51&lt;0,"",EXP(-'PMS(calc_process)'!$F$50*(Q$6-$B51)/12)*(1-EXP(-'PMS(calc_process)'!$F$50/12)))</f>
        <v/>
      </c>
      <c r="R51" s="88" t="str">
        <f>IF(R$6-$B51&lt;0,"",EXP(-'PMS(calc_process)'!$F$50*(R$6-$B51)/12)*(1-EXP(-'PMS(calc_process)'!$F$50/12)))</f>
        <v/>
      </c>
      <c r="S51" s="88" t="str">
        <f>IF(S$6-$B51&lt;0,"",EXP(-'PMS(calc_process)'!$F$50*(S$6-$B51)/12)*(1-EXP(-'PMS(calc_process)'!$F$50/12)))</f>
        <v/>
      </c>
      <c r="T51" s="88" t="str">
        <f>IF(T$6-$B51&lt;0,"",EXP(-'PMS(calc_process)'!$F$50*(T$6-$B51)/12)*(1-EXP(-'PMS(calc_process)'!$F$50/12)))</f>
        <v/>
      </c>
      <c r="U51" s="88" t="str">
        <f>IF(U$6-$B51&lt;0,"",EXP(-'PMS(calc_process)'!$F$50*(U$6-$B51)/12)*(1-EXP(-'PMS(calc_process)'!$F$50/12)))</f>
        <v/>
      </c>
      <c r="V51" s="88" t="str">
        <f>IF(V$6-$B51&lt;0,"",EXP(-'PMS(calc_process)'!$F$50*(V$6-$B51)/12)*(1-EXP(-'PMS(calc_process)'!$F$50/12)))</f>
        <v/>
      </c>
      <c r="W51" s="88" t="str">
        <f>IF(W$6-$B51&lt;0,"",EXP(-'PMS(calc_process)'!$F$50*(W$6-$B51)/12)*(1-EXP(-'PMS(calc_process)'!$F$50/12)))</f>
        <v/>
      </c>
      <c r="X51" s="88" t="str">
        <f>IF(X$6-$B51&lt;0,"",EXP(-'PMS(calc_process)'!$F$50*(X$6-$B51)/12)*(1-EXP(-'PMS(calc_process)'!$F$50/12)))</f>
        <v/>
      </c>
      <c r="Y51" s="88" t="str">
        <f>IF(Y$6-$B51&lt;0,"",EXP(-'PMS(calc_process)'!$F$50*(Y$6-$B51)/12)*(1-EXP(-'PMS(calc_process)'!$F$50/12)))</f>
        <v/>
      </c>
      <c r="Z51" s="88" t="str">
        <f>IF(Z$6-$B51&lt;0,"",EXP(-'PMS(calc_process)'!$F$50*(Z$6-$B51)/12)*(1-EXP(-'PMS(calc_process)'!$F$50/12)))</f>
        <v/>
      </c>
      <c r="AA51" s="88" t="str">
        <f>IF(AA$6-$B51&lt;0,"",EXP(-'PMS(calc_process)'!$F$50*(AA$6-$B51)/12)*(1-EXP(-'PMS(calc_process)'!$F$50/12)))</f>
        <v/>
      </c>
      <c r="AB51" s="88" t="str">
        <f>IF(AB$6-$B51&lt;0,"",EXP(-'PMS(calc_process)'!$F$50*(AB$6-$B51)/12)*(1-EXP(-'PMS(calc_process)'!$F$50/12)))</f>
        <v/>
      </c>
      <c r="AC51" s="88" t="str">
        <f>IF(AC$6-$B51&lt;0,"",EXP(-'PMS(calc_process)'!$F$50*(AC$6-$B51)/12)*(1-EXP(-'PMS(calc_process)'!$F$50/12)))</f>
        <v/>
      </c>
      <c r="AD51" s="88" t="str">
        <f>IF(AD$6-$B51&lt;0,"",EXP(-'PMS(calc_process)'!$F$50*(AD$6-$B51)/12)*(1-EXP(-'PMS(calc_process)'!$F$50/12)))</f>
        <v/>
      </c>
      <c r="AE51" s="88" t="str">
        <f>IF(AE$6-$B51&lt;0,"",EXP(-'PMS(calc_process)'!$F$50*(AE$6-$B51)/12)*(1-EXP(-'PMS(calc_process)'!$F$50/12)))</f>
        <v/>
      </c>
      <c r="AF51" s="88" t="str">
        <f>IF(AF$6-$B51&lt;0,"",EXP(-'PMS(calc_process)'!$F$50*(AF$6-$B51)/12)*(1-EXP(-'PMS(calc_process)'!$F$50/12)))</f>
        <v/>
      </c>
      <c r="AG51" s="88" t="str">
        <f>IF(AG$6-$B51&lt;0,"",EXP(-'PMS(calc_process)'!$F$50*(AG$6-$B51)/12)*(1-EXP(-'PMS(calc_process)'!$F$50/12)))</f>
        <v/>
      </c>
      <c r="AH51" s="88" t="str">
        <f>IF(AH$6-$B51&lt;0,"",EXP(-'PMS(calc_process)'!$F$50*(AH$6-$B51)/12)*(1-EXP(-'PMS(calc_process)'!$F$50/12)))</f>
        <v/>
      </c>
      <c r="AI51" s="88" t="str">
        <f>IF(AI$6-$B51&lt;0,"",EXP(-'PMS(calc_process)'!$F$50*(AI$6-$B51)/12)*(1-EXP(-'PMS(calc_process)'!$F$50/12)))</f>
        <v/>
      </c>
      <c r="AJ51" s="88" t="str">
        <f>IF(AJ$6-$B51&lt;0,"",EXP(-'PMS(calc_process)'!$F$50*(AJ$6-$B51)/12)*(1-EXP(-'PMS(calc_process)'!$F$50/12)))</f>
        <v/>
      </c>
      <c r="AK51" s="88" t="str">
        <f>IF(AK$6-$B51&lt;0,"",EXP(-'PMS(calc_process)'!$F$50*(AK$6-$B51)/12)*(1-EXP(-'PMS(calc_process)'!$F$50/12)))</f>
        <v/>
      </c>
      <c r="AL51" s="88" t="str">
        <f>IF(AL$6-$B51&lt;0,"",EXP(-'PMS(calc_process)'!$F$50*(AL$6-$B51)/12)*(1-EXP(-'PMS(calc_process)'!$F$50/12)))</f>
        <v/>
      </c>
      <c r="AM51" s="88" t="str">
        <f>IF(AM$6-$B51&lt;0,"",EXP(-'PMS(calc_process)'!$F$50*(AM$6-$B51)/12)*(1-EXP(-'PMS(calc_process)'!$F$50/12)))</f>
        <v/>
      </c>
      <c r="AN51" s="88" t="str">
        <f>IF(AN$6-$B51&lt;0,"",EXP(-'PMS(calc_process)'!$F$50*(AN$6-$B51)/12)*(1-EXP(-'PMS(calc_process)'!$F$50/12)))</f>
        <v/>
      </c>
      <c r="AO51" s="88" t="str">
        <f>IF(AO$6-$B51&lt;0,"",EXP(-'PMS(calc_process)'!$F$50*(AO$6-$B51)/12)*(1-EXP(-'PMS(calc_process)'!$F$50/12)))</f>
        <v/>
      </c>
      <c r="AP51" s="88" t="str">
        <f>IF(AP$6-$B51&lt;0,"",EXP(-'PMS(calc_process)'!$F$50*(AP$6-$B51)/12)*(1-EXP(-'PMS(calc_process)'!$F$50/12)))</f>
        <v/>
      </c>
      <c r="AQ51" s="88" t="str">
        <f>IF(AQ$6-$B51&lt;0,"",EXP(-'PMS(calc_process)'!$F$50*(AQ$6-$B51)/12)*(1-EXP(-'PMS(calc_process)'!$F$50/12)))</f>
        <v/>
      </c>
      <c r="AR51" s="88" t="str">
        <f>IF(AR$6-$B51&lt;0,"",EXP(-'PMS(calc_process)'!$F$50*(AR$6-$B51)/12)*(1-EXP(-'PMS(calc_process)'!$F$50/12)))</f>
        <v/>
      </c>
      <c r="AS51" s="88" t="str">
        <f>IF(AS$6-$B51&lt;0,"",EXP(-'PMS(calc_process)'!$F$50*(AS$6-$B51)/12)*(1-EXP(-'PMS(calc_process)'!$F$50/12)))</f>
        <v/>
      </c>
      <c r="AT51" s="88" t="str">
        <f>IF(AT$6-$B51&lt;0,"",EXP(-'PMS(calc_process)'!$F$50*(AT$6-$B51)/12)*(1-EXP(-'PMS(calc_process)'!$F$50/12)))</f>
        <v/>
      </c>
      <c r="AU51" s="88">
        <f>IF(AU$6-$B51&lt;0,"",EXP(-'PMS(calc_process)'!$F$50*(AU$6-$B51)/12)*(1-EXP(-'PMS(calc_process)'!$F$50/12)))</f>
        <v>5.8163524788169552E-3</v>
      </c>
      <c r="AV51" s="88">
        <f>IF(AV$6-$B51&lt;0,"",EXP(-'PMS(calc_process)'!$F$50*(AV$6-$B51)/12)*(1-EXP(-'PMS(calc_process)'!$F$50/12)))</f>
        <v>5.7825225226591148E-3</v>
      </c>
      <c r="AW51" s="88">
        <f>IF(AW$6-$B51&lt;0,"",EXP(-'PMS(calc_process)'!$F$50*(AW$6-$B51)/12)*(1-EXP(-'PMS(calc_process)'!$F$50/12)))</f>
        <v>5.7488893334506309E-3</v>
      </c>
      <c r="AX51" s="88">
        <f>IF(AX$6-$B51&lt;0,"",EXP(-'PMS(calc_process)'!$F$50*(AX$6-$B51)/12)*(1-EXP(-'PMS(calc_process)'!$F$50/12)))</f>
        <v>5.7154517667255709E-3</v>
      </c>
    </row>
    <row r="52" spans="1:50">
      <c r="A52" s="27"/>
      <c r="B52" s="85">
        <v>46</v>
      </c>
      <c r="C52" s="88" t="str">
        <f>IF(C$6-$B52&lt;0,"",EXP(-'PMS(calc_process)'!$F$50*(C$6-$B52)/12)*(1-EXP(-'PMS(calc_process)'!$F$50/12)))</f>
        <v/>
      </c>
      <c r="D52" s="88" t="str">
        <f>IF(D$6-$B52&lt;0,"",EXP(-'PMS(calc_process)'!$F$50*(D$6-$B52)/12)*(1-EXP(-'PMS(calc_process)'!$F$50/12)))</f>
        <v/>
      </c>
      <c r="E52" s="88" t="str">
        <f>IF(E$6-$B52&lt;0,"",EXP(-'PMS(calc_process)'!$F$50*(E$6-$B52)/12)*(1-EXP(-'PMS(calc_process)'!$F$50/12)))</f>
        <v/>
      </c>
      <c r="F52" s="88" t="str">
        <f>IF(F$6-$B52&lt;0,"",EXP(-'PMS(calc_process)'!$F$50*(F$6-$B52)/12)*(1-EXP(-'PMS(calc_process)'!$F$50/12)))</f>
        <v/>
      </c>
      <c r="G52" s="88" t="str">
        <f>IF(G$6-$B52&lt;0,"",EXP(-'PMS(calc_process)'!$F$50*(G$6-$B52)/12)*(1-EXP(-'PMS(calc_process)'!$F$50/12)))</f>
        <v/>
      </c>
      <c r="H52" s="88" t="str">
        <f>IF(H$6-$B52&lt;0,"",EXP(-'PMS(calc_process)'!$F$50*(H$6-$B52)/12)*(1-EXP(-'PMS(calc_process)'!$F$50/12)))</f>
        <v/>
      </c>
      <c r="I52" s="88" t="str">
        <f>IF(I$6-$B52&lt;0,"",EXP(-'PMS(calc_process)'!$F$50*(I$6-$B52)/12)*(1-EXP(-'PMS(calc_process)'!$F$50/12)))</f>
        <v/>
      </c>
      <c r="J52" s="88" t="str">
        <f>IF(J$6-$B52&lt;0,"",EXP(-'PMS(calc_process)'!$F$50*(J$6-$B52)/12)*(1-EXP(-'PMS(calc_process)'!$F$50/12)))</f>
        <v/>
      </c>
      <c r="K52" s="88" t="str">
        <f>IF(K$6-$B52&lt;0,"",EXP(-'PMS(calc_process)'!$F$50*(K$6-$B52)/12)*(1-EXP(-'PMS(calc_process)'!$F$50/12)))</f>
        <v/>
      </c>
      <c r="L52" s="88" t="str">
        <f>IF(L$6-$B52&lt;0,"",EXP(-'PMS(calc_process)'!$F$50*(L$6-$B52)/12)*(1-EXP(-'PMS(calc_process)'!$F$50/12)))</f>
        <v/>
      </c>
      <c r="M52" s="88" t="str">
        <f>IF(M$6-$B52&lt;0,"",EXP(-'PMS(calc_process)'!$F$50*(M$6-$B52)/12)*(1-EXP(-'PMS(calc_process)'!$F$50/12)))</f>
        <v/>
      </c>
      <c r="N52" s="88" t="str">
        <f>IF(N$6-$B52&lt;0,"",EXP(-'PMS(calc_process)'!$F$50*(N$6-$B52)/12)*(1-EXP(-'PMS(calc_process)'!$F$50/12)))</f>
        <v/>
      </c>
      <c r="O52" s="88" t="str">
        <f>IF(O$6-$B52&lt;0,"",EXP(-'PMS(calc_process)'!$F$50*(O$6-$B52)/12)*(1-EXP(-'PMS(calc_process)'!$F$50/12)))</f>
        <v/>
      </c>
      <c r="P52" s="88" t="str">
        <f>IF(P$6-$B52&lt;0,"",EXP(-'PMS(calc_process)'!$F$50*(P$6-$B52)/12)*(1-EXP(-'PMS(calc_process)'!$F$50/12)))</f>
        <v/>
      </c>
      <c r="Q52" s="88" t="str">
        <f>IF(Q$6-$B52&lt;0,"",EXP(-'PMS(calc_process)'!$F$50*(Q$6-$B52)/12)*(1-EXP(-'PMS(calc_process)'!$F$50/12)))</f>
        <v/>
      </c>
      <c r="R52" s="88" t="str">
        <f>IF(R$6-$B52&lt;0,"",EXP(-'PMS(calc_process)'!$F$50*(R$6-$B52)/12)*(1-EXP(-'PMS(calc_process)'!$F$50/12)))</f>
        <v/>
      </c>
      <c r="S52" s="88" t="str">
        <f>IF(S$6-$B52&lt;0,"",EXP(-'PMS(calc_process)'!$F$50*(S$6-$B52)/12)*(1-EXP(-'PMS(calc_process)'!$F$50/12)))</f>
        <v/>
      </c>
      <c r="T52" s="88" t="str">
        <f>IF(T$6-$B52&lt;0,"",EXP(-'PMS(calc_process)'!$F$50*(T$6-$B52)/12)*(1-EXP(-'PMS(calc_process)'!$F$50/12)))</f>
        <v/>
      </c>
      <c r="U52" s="88" t="str">
        <f>IF(U$6-$B52&lt;0,"",EXP(-'PMS(calc_process)'!$F$50*(U$6-$B52)/12)*(1-EXP(-'PMS(calc_process)'!$F$50/12)))</f>
        <v/>
      </c>
      <c r="V52" s="88" t="str">
        <f>IF(V$6-$B52&lt;0,"",EXP(-'PMS(calc_process)'!$F$50*(V$6-$B52)/12)*(1-EXP(-'PMS(calc_process)'!$F$50/12)))</f>
        <v/>
      </c>
      <c r="W52" s="88" t="str">
        <f>IF(W$6-$B52&lt;0,"",EXP(-'PMS(calc_process)'!$F$50*(W$6-$B52)/12)*(1-EXP(-'PMS(calc_process)'!$F$50/12)))</f>
        <v/>
      </c>
      <c r="X52" s="88" t="str">
        <f>IF(X$6-$B52&lt;0,"",EXP(-'PMS(calc_process)'!$F$50*(X$6-$B52)/12)*(1-EXP(-'PMS(calc_process)'!$F$50/12)))</f>
        <v/>
      </c>
      <c r="Y52" s="88" t="str">
        <f>IF(Y$6-$B52&lt;0,"",EXP(-'PMS(calc_process)'!$F$50*(Y$6-$B52)/12)*(1-EXP(-'PMS(calc_process)'!$F$50/12)))</f>
        <v/>
      </c>
      <c r="Z52" s="88" t="str">
        <f>IF(Z$6-$B52&lt;0,"",EXP(-'PMS(calc_process)'!$F$50*(Z$6-$B52)/12)*(1-EXP(-'PMS(calc_process)'!$F$50/12)))</f>
        <v/>
      </c>
      <c r="AA52" s="88" t="str">
        <f>IF(AA$6-$B52&lt;0,"",EXP(-'PMS(calc_process)'!$F$50*(AA$6-$B52)/12)*(1-EXP(-'PMS(calc_process)'!$F$50/12)))</f>
        <v/>
      </c>
      <c r="AB52" s="88" t="str">
        <f>IF(AB$6-$B52&lt;0,"",EXP(-'PMS(calc_process)'!$F$50*(AB$6-$B52)/12)*(1-EXP(-'PMS(calc_process)'!$F$50/12)))</f>
        <v/>
      </c>
      <c r="AC52" s="88" t="str">
        <f>IF(AC$6-$B52&lt;0,"",EXP(-'PMS(calc_process)'!$F$50*(AC$6-$B52)/12)*(1-EXP(-'PMS(calc_process)'!$F$50/12)))</f>
        <v/>
      </c>
      <c r="AD52" s="88" t="str">
        <f>IF(AD$6-$B52&lt;0,"",EXP(-'PMS(calc_process)'!$F$50*(AD$6-$B52)/12)*(1-EXP(-'PMS(calc_process)'!$F$50/12)))</f>
        <v/>
      </c>
      <c r="AE52" s="88" t="str">
        <f>IF(AE$6-$B52&lt;0,"",EXP(-'PMS(calc_process)'!$F$50*(AE$6-$B52)/12)*(1-EXP(-'PMS(calc_process)'!$F$50/12)))</f>
        <v/>
      </c>
      <c r="AF52" s="88" t="str">
        <f>IF(AF$6-$B52&lt;0,"",EXP(-'PMS(calc_process)'!$F$50*(AF$6-$B52)/12)*(1-EXP(-'PMS(calc_process)'!$F$50/12)))</f>
        <v/>
      </c>
      <c r="AG52" s="88" t="str">
        <f>IF(AG$6-$B52&lt;0,"",EXP(-'PMS(calc_process)'!$F$50*(AG$6-$B52)/12)*(1-EXP(-'PMS(calc_process)'!$F$50/12)))</f>
        <v/>
      </c>
      <c r="AH52" s="88" t="str">
        <f>IF(AH$6-$B52&lt;0,"",EXP(-'PMS(calc_process)'!$F$50*(AH$6-$B52)/12)*(1-EXP(-'PMS(calc_process)'!$F$50/12)))</f>
        <v/>
      </c>
      <c r="AI52" s="88" t="str">
        <f>IF(AI$6-$B52&lt;0,"",EXP(-'PMS(calc_process)'!$F$50*(AI$6-$B52)/12)*(1-EXP(-'PMS(calc_process)'!$F$50/12)))</f>
        <v/>
      </c>
      <c r="AJ52" s="88" t="str">
        <f>IF(AJ$6-$B52&lt;0,"",EXP(-'PMS(calc_process)'!$F$50*(AJ$6-$B52)/12)*(1-EXP(-'PMS(calc_process)'!$F$50/12)))</f>
        <v/>
      </c>
      <c r="AK52" s="88" t="str">
        <f>IF(AK$6-$B52&lt;0,"",EXP(-'PMS(calc_process)'!$F$50*(AK$6-$B52)/12)*(1-EXP(-'PMS(calc_process)'!$F$50/12)))</f>
        <v/>
      </c>
      <c r="AL52" s="88" t="str">
        <f>IF(AL$6-$B52&lt;0,"",EXP(-'PMS(calc_process)'!$F$50*(AL$6-$B52)/12)*(1-EXP(-'PMS(calc_process)'!$F$50/12)))</f>
        <v/>
      </c>
      <c r="AM52" s="88" t="str">
        <f>IF(AM$6-$B52&lt;0,"",EXP(-'PMS(calc_process)'!$F$50*(AM$6-$B52)/12)*(1-EXP(-'PMS(calc_process)'!$F$50/12)))</f>
        <v/>
      </c>
      <c r="AN52" s="88" t="str">
        <f>IF(AN$6-$B52&lt;0,"",EXP(-'PMS(calc_process)'!$F$50*(AN$6-$B52)/12)*(1-EXP(-'PMS(calc_process)'!$F$50/12)))</f>
        <v/>
      </c>
      <c r="AO52" s="88" t="str">
        <f>IF(AO$6-$B52&lt;0,"",EXP(-'PMS(calc_process)'!$F$50*(AO$6-$B52)/12)*(1-EXP(-'PMS(calc_process)'!$F$50/12)))</f>
        <v/>
      </c>
      <c r="AP52" s="88" t="str">
        <f>IF(AP$6-$B52&lt;0,"",EXP(-'PMS(calc_process)'!$F$50*(AP$6-$B52)/12)*(1-EXP(-'PMS(calc_process)'!$F$50/12)))</f>
        <v/>
      </c>
      <c r="AQ52" s="88" t="str">
        <f>IF(AQ$6-$B52&lt;0,"",EXP(-'PMS(calc_process)'!$F$50*(AQ$6-$B52)/12)*(1-EXP(-'PMS(calc_process)'!$F$50/12)))</f>
        <v/>
      </c>
      <c r="AR52" s="88" t="str">
        <f>IF(AR$6-$B52&lt;0,"",EXP(-'PMS(calc_process)'!$F$50*(AR$6-$B52)/12)*(1-EXP(-'PMS(calc_process)'!$F$50/12)))</f>
        <v/>
      </c>
      <c r="AS52" s="88" t="str">
        <f>IF(AS$6-$B52&lt;0,"",EXP(-'PMS(calc_process)'!$F$50*(AS$6-$B52)/12)*(1-EXP(-'PMS(calc_process)'!$F$50/12)))</f>
        <v/>
      </c>
      <c r="AT52" s="88" t="str">
        <f>IF(AT$6-$B52&lt;0,"",EXP(-'PMS(calc_process)'!$F$50*(AT$6-$B52)/12)*(1-EXP(-'PMS(calc_process)'!$F$50/12)))</f>
        <v/>
      </c>
      <c r="AU52" s="88" t="str">
        <f>IF(AU$6-$B52&lt;0,"",EXP(-'PMS(calc_process)'!$F$50*(AU$6-$B52)/12)*(1-EXP(-'PMS(calc_process)'!$F$50/12)))</f>
        <v/>
      </c>
      <c r="AV52" s="88">
        <f>IF(AV$6-$B52&lt;0,"",EXP(-'PMS(calc_process)'!$F$50*(AV$6-$B52)/12)*(1-EXP(-'PMS(calc_process)'!$F$50/12)))</f>
        <v>5.8163524788169552E-3</v>
      </c>
      <c r="AW52" s="88">
        <f>IF(AW$6-$B52&lt;0,"",EXP(-'PMS(calc_process)'!$F$50*(AW$6-$B52)/12)*(1-EXP(-'PMS(calc_process)'!$F$50/12)))</f>
        <v>5.7825225226591148E-3</v>
      </c>
      <c r="AX52" s="88">
        <f>IF(AX$6-$B52&lt;0,"",EXP(-'PMS(calc_process)'!$F$50*(AX$6-$B52)/12)*(1-EXP(-'PMS(calc_process)'!$F$50/12)))</f>
        <v>5.7488893334506309E-3</v>
      </c>
    </row>
    <row r="53" spans="1:50">
      <c r="A53" s="27"/>
      <c r="B53" s="85">
        <v>47</v>
      </c>
      <c r="C53" s="88" t="str">
        <f>IF(C$6-$B53&lt;0,"",EXP(-'PMS(calc_process)'!$F$50*(C$6-$B53)/12)*(1-EXP(-'PMS(calc_process)'!$F$50/12)))</f>
        <v/>
      </c>
      <c r="D53" s="88" t="str">
        <f>IF(D$6-$B53&lt;0,"",EXP(-'PMS(calc_process)'!$F$50*(D$6-$B53)/12)*(1-EXP(-'PMS(calc_process)'!$F$50/12)))</f>
        <v/>
      </c>
      <c r="E53" s="88" t="str">
        <f>IF(E$6-$B53&lt;0,"",EXP(-'PMS(calc_process)'!$F$50*(E$6-$B53)/12)*(1-EXP(-'PMS(calc_process)'!$F$50/12)))</f>
        <v/>
      </c>
      <c r="F53" s="88" t="str">
        <f>IF(F$6-$B53&lt;0,"",EXP(-'PMS(calc_process)'!$F$50*(F$6-$B53)/12)*(1-EXP(-'PMS(calc_process)'!$F$50/12)))</f>
        <v/>
      </c>
      <c r="G53" s="88" t="str">
        <f>IF(G$6-$B53&lt;0,"",EXP(-'PMS(calc_process)'!$F$50*(G$6-$B53)/12)*(1-EXP(-'PMS(calc_process)'!$F$50/12)))</f>
        <v/>
      </c>
      <c r="H53" s="88" t="str">
        <f>IF(H$6-$B53&lt;0,"",EXP(-'PMS(calc_process)'!$F$50*(H$6-$B53)/12)*(1-EXP(-'PMS(calc_process)'!$F$50/12)))</f>
        <v/>
      </c>
      <c r="I53" s="88" t="str">
        <f>IF(I$6-$B53&lt;0,"",EXP(-'PMS(calc_process)'!$F$50*(I$6-$B53)/12)*(1-EXP(-'PMS(calc_process)'!$F$50/12)))</f>
        <v/>
      </c>
      <c r="J53" s="88" t="str">
        <f>IF(J$6-$B53&lt;0,"",EXP(-'PMS(calc_process)'!$F$50*(J$6-$B53)/12)*(1-EXP(-'PMS(calc_process)'!$F$50/12)))</f>
        <v/>
      </c>
      <c r="K53" s="88" t="str">
        <f>IF(K$6-$B53&lt;0,"",EXP(-'PMS(calc_process)'!$F$50*(K$6-$B53)/12)*(1-EXP(-'PMS(calc_process)'!$F$50/12)))</f>
        <v/>
      </c>
      <c r="L53" s="88" t="str">
        <f>IF(L$6-$B53&lt;0,"",EXP(-'PMS(calc_process)'!$F$50*(L$6-$B53)/12)*(1-EXP(-'PMS(calc_process)'!$F$50/12)))</f>
        <v/>
      </c>
      <c r="M53" s="88" t="str">
        <f>IF(M$6-$B53&lt;0,"",EXP(-'PMS(calc_process)'!$F$50*(M$6-$B53)/12)*(1-EXP(-'PMS(calc_process)'!$F$50/12)))</f>
        <v/>
      </c>
      <c r="N53" s="88" t="str">
        <f>IF(N$6-$B53&lt;0,"",EXP(-'PMS(calc_process)'!$F$50*(N$6-$B53)/12)*(1-EXP(-'PMS(calc_process)'!$F$50/12)))</f>
        <v/>
      </c>
      <c r="O53" s="88" t="str">
        <f>IF(O$6-$B53&lt;0,"",EXP(-'PMS(calc_process)'!$F$50*(O$6-$B53)/12)*(1-EXP(-'PMS(calc_process)'!$F$50/12)))</f>
        <v/>
      </c>
      <c r="P53" s="88" t="str">
        <f>IF(P$6-$B53&lt;0,"",EXP(-'PMS(calc_process)'!$F$50*(P$6-$B53)/12)*(1-EXP(-'PMS(calc_process)'!$F$50/12)))</f>
        <v/>
      </c>
      <c r="Q53" s="88" t="str">
        <f>IF(Q$6-$B53&lt;0,"",EXP(-'PMS(calc_process)'!$F$50*(Q$6-$B53)/12)*(1-EXP(-'PMS(calc_process)'!$F$50/12)))</f>
        <v/>
      </c>
      <c r="R53" s="88" t="str">
        <f>IF(R$6-$B53&lt;0,"",EXP(-'PMS(calc_process)'!$F$50*(R$6-$B53)/12)*(1-EXP(-'PMS(calc_process)'!$F$50/12)))</f>
        <v/>
      </c>
      <c r="S53" s="88" t="str">
        <f>IF(S$6-$B53&lt;0,"",EXP(-'PMS(calc_process)'!$F$50*(S$6-$B53)/12)*(1-EXP(-'PMS(calc_process)'!$F$50/12)))</f>
        <v/>
      </c>
      <c r="T53" s="88" t="str">
        <f>IF(T$6-$B53&lt;0,"",EXP(-'PMS(calc_process)'!$F$50*(T$6-$B53)/12)*(1-EXP(-'PMS(calc_process)'!$F$50/12)))</f>
        <v/>
      </c>
      <c r="U53" s="88" t="str">
        <f>IF(U$6-$B53&lt;0,"",EXP(-'PMS(calc_process)'!$F$50*(U$6-$B53)/12)*(1-EXP(-'PMS(calc_process)'!$F$50/12)))</f>
        <v/>
      </c>
      <c r="V53" s="88" t="str">
        <f>IF(V$6-$B53&lt;0,"",EXP(-'PMS(calc_process)'!$F$50*(V$6-$B53)/12)*(1-EXP(-'PMS(calc_process)'!$F$50/12)))</f>
        <v/>
      </c>
      <c r="W53" s="88" t="str">
        <f>IF(W$6-$B53&lt;0,"",EXP(-'PMS(calc_process)'!$F$50*(W$6-$B53)/12)*(1-EXP(-'PMS(calc_process)'!$F$50/12)))</f>
        <v/>
      </c>
      <c r="X53" s="88" t="str">
        <f>IF(X$6-$B53&lt;0,"",EXP(-'PMS(calc_process)'!$F$50*(X$6-$B53)/12)*(1-EXP(-'PMS(calc_process)'!$F$50/12)))</f>
        <v/>
      </c>
      <c r="Y53" s="88" t="str">
        <f>IF(Y$6-$B53&lt;0,"",EXP(-'PMS(calc_process)'!$F$50*(Y$6-$B53)/12)*(1-EXP(-'PMS(calc_process)'!$F$50/12)))</f>
        <v/>
      </c>
      <c r="Z53" s="88" t="str">
        <f>IF(Z$6-$B53&lt;0,"",EXP(-'PMS(calc_process)'!$F$50*(Z$6-$B53)/12)*(1-EXP(-'PMS(calc_process)'!$F$50/12)))</f>
        <v/>
      </c>
      <c r="AA53" s="88" t="str">
        <f>IF(AA$6-$B53&lt;0,"",EXP(-'PMS(calc_process)'!$F$50*(AA$6-$B53)/12)*(1-EXP(-'PMS(calc_process)'!$F$50/12)))</f>
        <v/>
      </c>
      <c r="AB53" s="88" t="str">
        <f>IF(AB$6-$B53&lt;0,"",EXP(-'PMS(calc_process)'!$F$50*(AB$6-$B53)/12)*(1-EXP(-'PMS(calc_process)'!$F$50/12)))</f>
        <v/>
      </c>
      <c r="AC53" s="88" t="str">
        <f>IF(AC$6-$B53&lt;0,"",EXP(-'PMS(calc_process)'!$F$50*(AC$6-$B53)/12)*(1-EXP(-'PMS(calc_process)'!$F$50/12)))</f>
        <v/>
      </c>
      <c r="AD53" s="88" t="str">
        <f>IF(AD$6-$B53&lt;0,"",EXP(-'PMS(calc_process)'!$F$50*(AD$6-$B53)/12)*(1-EXP(-'PMS(calc_process)'!$F$50/12)))</f>
        <v/>
      </c>
      <c r="AE53" s="88" t="str">
        <f>IF(AE$6-$B53&lt;0,"",EXP(-'PMS(calc_process)'!$F$50*(AE$6-$B53)/12)*(1-EXP(-'PMS(calc_process)'!$F$50/12)))</f>
        <v/>
      </c>
      <c r="AF53" s="88" t="str">
        <f>IF(AF$6-$B53&lt;0,"",EXP(-'PMS(calc_process)'!$F$50*(AF$6-$B53)/12)*(1-EXP(-'PMS(calc_process)'!$F$50/12)))</f>
        <v/>
      </c>
      <c r="AG53" s="88" t="str">
        <f>IF(AG$6-$B53&lt;0,"",EXP(-'PMS(calc_process)'!$F$50*(AG$6-$B53)/12)*(1-EXP(-'PMS(calc_process)'!$F$50/12)))</f>
        <v/>
      </c>
      <c r="AH53" s="88" t="str">
        <f>IF(AH$6-$B53&lt;0,"",EXP(-'PMS(calc_process)'!$F$50*(AH$6-$B53)/12)*(1-EXP(-'PMS(calc_process)'!$F$50/12)))</f>
        <v/>
      </c>
      <c r="AI53" s="88" t="str">
        <f>IF(AI$6-$B53&lt;0,"",EXP(-'PMS(calc_process)'!$F$50*(AI$6-$B53)/12)*(1-EXP(-'PMS(calc_process)'!$F$50/12)))</f>
        <v/>
      </c>
      <c r="AJ53" s="88" t="str">
        <f>IF(AJ$6-$B53&lt;0,"",EXP(-'PMS(calc_process)'!$F$50*(AJ$6-$B53)/12)*(1-EXP(-'PMS(calc_process)'!$F$50/12)))</f>
        <v/>
      </c>
      <c r="AK53" s="88" t="str">
        <f>IF(AK$6-$B53&lt;0,"",EXP(-'PMS(calc_process)'!$F$50*(AK$6-$B53)/12)*(1-EXP(-'PMS(calc_process)'!$F$50/12)))</f>
        <v/>
      </c>
      <c r="AL53" s="88" t="str">
        <f>IF(AL$6-$B53&lt;0,"",EXP(-'PMS(calc_process)'!$F$50*(AL$6-$B53)/12)*(1-EXP(-'PMS(calc_process)'!$F$50/12)))</f>
        <v/>
      </c>
      <c r="AM53" s="88" t="str">
        <f>IF(AM$6-$B53&lt;0,"",EXP(-'PMS(calc_process)'!$F$50*(AM$6-$B53)/12)*(1-EXP(-'PMS(calc_process)'!$F$50/12)))</f>
        <v/>
      </c>
      <c r="AN53" s="88" t="str">
        <f>IF(AN$6-$B53&lt;0,"",EXP(-'PMS(calc_process)'!$F$50*(AN$6-$B53)/12)*(1-EXP(-'PMS(calc_process)'!$F$50/12)))</f>
        <v/>
      </c>
      <c r="AO53" s="88" t="str">
        <f>IF(AO$6-$B53&lt;0,"",EXP(-'PMS(calc_process)'!$F$50*(AO$6-$B53)/12)*(1-EXP(-'PMS(calc_process)'!$F$50/12)))</f>
        <v/>
      </c>
      <c r="AP53" s="88" t="str">
        <f>IF(AP$6-$B53&lt;0,"",EXP(-'PMS(calc_process)'!$F$50*(AP$6-$B53)/12)*(1-EXP(-'PMS(calc_process)'!$F$50/12)))</f>
        <v/>
      </c>
      <c r="AQ53" s="88" t="str">
        <f>IF(AQ$6-$B53&lt;0,"",EXP(-'PMS(calc_process)'!$F$50*(AQ$6-$B53)/12)*(1-EXP(-'PMS(calc_process)'!$F$50/12)))</f>
        <v/>
      </c>
      <c r="AR53" s="88" t="str">
        <f>IF(AR$6-$B53&lt;0,"",EXP(-'PMS(calc_process)'!$F$50*(AR$6-$B53)/12)*(1-EXP(-'PMS(calc_process)'!$F$50/12)))</f>
        <v/>
      </c>
      <c r="AS53" s="88" t="str">
        <f>IF(AS$6-$B53&lt;0,"",EXP(-'PMS(calc_process)'!$F$50*(AS$6-$B53)/12)*(1-EXP(-'PMS(calc_process)'!$F$50/12)))</f>
        <v/>
      </c>
      <c r="AT53" s="88" t="str">
        <f>IF(AT$6-$B53&lt;0,"",EXP(-'PMS(calc_process)'!$F$50*(AT$6-$B53)/12)*(1-EXP(-'PMS(calc_process)'!$F$50/12)))</f>
        <v/>
      </c>
      <c r="AU53" s="88" t="str">
        <f>IF(AU$6-$B53&lt;0,"",EXP(-'PMS(calc_process)'!$F$50*(AU$6-$B53)/12)*(1-EXP(-'PMS(calc_process)'!$F$50/12)))</f>
        <v/>
      </c>
      <c r="AV53" s="88" t="str">
        <f>IF(AV$6-$B53&lt;0,"",EXP(-'PMS(calc_process)'!$F$50*(AV$6-$B53)/12)*(1-EXP(-'PMS(calc_process)'!$F$50/12)))</f>
        <v/>
      </c>
      <c r="AW53" s="88">
        <f>IF(AW$6-$B53&lt;0,"",EXP(-'PMS(calc_process)'!$F$50*(AW$6-$B53)/12)*(1-EXP(-'PMS(calc_process)'!$F$50/12)))</f>
        <v>5.8163524788169552E-3</v>
      </c>
      <c r="AX53" s="88">
        <f>IF(AX$6-$B53&lt;0,"",EXP(-'PMS(calc_process)'!$F$50*(AX$6-$B53)/12)*(1-EXP(-'PMS(calc_process)'!$F$50/12)))</f>
        <v>5.7825225226591148E-3</v>
      </c>
    </row>
    <row r="54" spans="1:50">
      <c r="A54" s="27"/>
      <c r="B54" s="85">
        <v>48</v>
      </c>
      <c r="C54" s="88" t="str">
        <f>IF(C$6-$B54&lt;0,"",EXP(-'PMS(calc_process)'!$F$50*(C$6-$B54)/12)*(1-EXP(-'PMS(calc_process)'!$F$50/12)))</f>
        <v/>
      </c>
      <c r="D54" s="88" t="str">
        <f>IF(D$6-$B54&lt;0,"",EXP(-'PMS(calc_process)'!$F$50*(D$6-$B54)/12)*(1-EXP(-'PMS(calc_process)'!$F$50/12)))</f>
        <v/>
      </c>
      <c r="E54" s="88" t="str">
        <f>IF(E$6-$B54&lt;0,"",EXP(-'PMS(calc_process)'!$F$50*(E$6-$B54)/12)*(1-EXP(-'PMS(calc_process)'!$F$50/12)))</f>
        <v/>
      </c>
      <c r="F54" s="88" t="str">
        <f>IF(F$6-$B54&lt;0,"",EXP(-'PMS(calc_process)'!$F$50*(F$6-$B54)/12)*(1-EXP(-'PMS(calc_process)'!$F$50/12)))</f>
        <v/>
      </c>
      <c r="G54" s="88" t="str">
        <f>IF(G$6-$B54&lt;0,"",EXP(-'PMS(calc_process)'!$F$50*(G$6-$B54)/12)*(1-EXP(-'PMS(calc_process)'!$F$50/12)))</f>
        <v/>
      </c>
      <c r="H54" s="88" t="str">
        <f>IF(H$6-$B54&lt;0,"",EXP(-'PMS(calc_process)'!$F$50*(H$6-$B54)/12)*(1-EXP(-'PMS(calc_process)'!$F$50/12)))</f>
        <v/>
      </c>
      <c r="I54" s="88" t="str">
        <f>IF(I$6-$B54&lt;0,"",EXP(-'PMS(calc_process)'!$F$50*(I$6-$B54)/12)*(1-EXP(-'PMS(calc_process)'!$F$50/12)))</f>
        <v/>
      </c>
      <c r="J54" s="88" t="str">
        <f>IF(J$6-$B54&lt;0,"",EXP(-'PMS(calc_process)'!$F$50*(J$6-$B54)/12)*(1-EXP(-'PMS(calc_process)'!$F$50/12)))</f>
        <v/>
      </c>
      <c r="K54" s="88" t="str">
        <f>IF(K$6-$B54&lt;0,"",EXP(-'PMS(calc_process)'!$F$50*(K$6-$B54)/12)*(1-EXP(-'PMS(calc_process)'!$F$50/12)))</f>
        <v/>
      </c>
      <c r="L54" s="88" t="str">
        <f>IF(L$6-$B54&lt;0,"",EXP(-'PMS(calc_process)'!$F$50*(L$6-$B54)/12)*(1-EXP(-'PMS(calc_process)'!$F$50/12)))</f>
        <v/>
      </c>
      <c r="M54" s="88" t="str">
        <f>IF(M$6-$B54&lt;0,"",EXP(-'PMS(calc_process)'!$F$50*(M$6-$B54)/12)*(1-EXP(-'PMS(calc_process)'!$F$50/12)))</f>
        <v/>
      </c>
      <c r="N54" s="88" t="str">
        <f>IF(N$6-$B54&lt;0,"",EXP(-'PMS(calc_process)'!$F$50*(N$6-$B54)/12)*(1-EXP(-'PMS(calc_process)'!$F$50/12)))</f>
        <v/>
      </c>
      <c r="O54" s="88" t="str">
        <f>IF(O$6-$B54&lt;0,"",EXP(-'PMS(calc_process)'!$F$50*(O$6-$B54)/12)*(1-EXP(-'PMS(calc_process)'!$F$50/12)))</f>
        <v/>
      </c>
      <c r="P54" s="88" t="str">
        <f>IF(P$6-$B54&lt;0,"",EXP(-'PMS(calc_process)'!$F$50*(P$6-$B54)/12)*(1-EXP(-'PMS(calc_process)'!$F$50/12)))</f>
        <v/>
      </c>
      <c r="Q54" s="88" t="str">
        <f>IF(Q$6-$B54&lt;0,"",EXP(-'PMS(calc_process)'!$F$50*(Q$6-$B54)/12)*(1-EXP(-'PMS(calc_process)'!$F$50/12)))</f>
        <v/>
      </c>
      <c r="R54" s="88" t="str">
        <f>IF(R$6-$B54&lt;0,"",EXP(-'PMS(calc_process)'!$F$50*(R$6-$B54)/12)*(1-EXP(-'PMS(calc_process)'!$F$50/12)))</f>
        <v/>
      </c>
      <c r="S54" s="88" t="str">
        <f>IF(S$6-$B54&lt;0,"",EXP(-'PMS(calc_process)'!$F$50*(S$6-$B54)/12)*(1-EXP(-'PMS(calc_process)'!$F$50/12)))</f>
        <v/>
      </c>
      <c r="T54" s="88" t="str">
        <f>IF(T$6-$B54&lt;0,"",EXP(-'PMS(calc_process)'!$F$50*(T$6-$B54)/12)*(1-EXP(-'PMS(calc_process)'!$F$50/12)))</f>
        <v/>
      </c>
      <c r="U54" s="88" t="str">
        <f>IF(U$6-$B54&lt;0,"",EXP(-'PMS(calc_process)'!$F$50*(U$6-$B54)/12)*(1-EXP(-'PMS(calc_process)'!$F$50/12)))</f>
        <v/>
      </c>
      <c r="V54" s="88" t="str">
        <f>IF(V$6-$B54&lt;0,"",EXP(-'PMS(calc_process)'!$F$50*(V$6-$B54)/12)*(1-EXP(-'PMS(calc_process)'!$F$50/12)))</f>
        <v/>
      </c>
      <c r="W54" s="88" t="str">
        <f>IF(W$6-$B54&lt;0,"",EXP(-'PMS(calc_process)'!$F$50*(W$6-$B54)/12)*(1-EXP(-'PMS(calc_process)'!$F$50/12)))</f>
        <v/>
      </c>
      <c r="X54" s="88" t="str">
        <f>IF(X$6-$B54&lt;0,"",EXP(-'PMS(calc_process)'!$F$50*(X$6-$B54)/12)*(1-EXP(-'PMS(calc_process)'!$F$50/12)))</f>
        <v/>
      </c>
      <c r="Y54" s="88" t="str">
        <f>IF(Y$6-$B54&lt;0,"",EXP(-'PMS(calc_process)'!$F$50*(Y$6-$B54)/12)*(1-EXP(-'PMS(calc_process)'!$F$50/12)))</f>
        <v/>
      </c>
      <c r="Z54" s="88" t="str">
        <f>IF(Z$6-$B54&lt;0,"",EXP(-'PMS(calc_process)'!$F$50*(Z$6-$B54)/12)*(1-EXP(-'PMS(calc_process)'!$F$50/12)))</f>
        <v/>
      </c>
      <c r="AA54" s="88" t="str">
        <f>IF(AA$6-$B54&lt;0,"",EXP(-'PMS(calc_process)'!$F$50*(AA$6-$B54)/12)*(1-EXP(-'PMS(calc_process)'!$F$50/12)))</f>
        <v/>
      </c>
      <c r="AB54" s="88" t="str">
        <f>IF(AB$6-$B54&lt;0,"",EXP(-'PMS(calc_process)'!$F$50*(AB$6-$B54)/12)*(1-EXP(-'PMS(calc_process)'!$F$50/12)))</f>
        <v/>
      </c>
      <c r="AC54" s="88" t="str">
        <f>IF(AC$6-$B54&lt;0,"",EXP(-'PMS(calc_process)'!$F$50*(AC$6-$B54)/12)*(1-EXP(-'PMS(calc_process)'!$F$50/12)))</f>
        <v/>
      </c>
      <c r="AD54" s="88" t="str">
        <f>IF(AD$6-$B54&lt;0,"",EXP(-'PMS(calc_process)'!$F$50*(AD$6-$B54)/12)*(1-EXP(-'PMS(calc_process)'!$F$50/12)))</f>
        <v/>
      </c>
      <c r="AE54" s="88" t="str">
        <f>IF(AE$6-$B54&lt;0,"",EXP(-'PMS(calc_process)'!$F$50*(AE$6-$B54)/12)*(1-EXP(-'PMS(calc_process)'!$F$50/12)))</f>
        <v/>
      </c>
      <c r="AF54" s="88" t="str">
        <f>IF(AF$6-$B54&lt;0,"",EXP(-'PMS(calc_process)'!$F$50*(AF$6-$B54)/12)*(1-EXP(-'PMS(calc_process)'!$F$50/12)))</f>
        <v/>
      </c>
      <c r="AG54" s="88" t="str">
        <f>IF(AG$6-$B54&lt;0,"",EXP(-'PMS(calc_process)'!$F$50*(AG$6-$B54)/12)*(1-EXP(-'PMS(calc_process)'!$F$50/12)))</f>
        <v/>
      </c>
      <c r="AH54" s="88" t="str">
        <f>IF(AH$6-$B54&lt;0,"",EXP(-'PMS(calc_process)'!$F$50*(AH$6-$B54)/12)*(1-EXP(-'PMS(calc_process)'!$F$50/12)))</f>
        <v/>
      </c>
      <c r="AI54" s="88" t="str">
        <f>IF(AI$6-$B54&lt;0,"",EXP(-'PMS(calc_process)'!$F$50*(AI$6-$B54)/12)*(1-EXP(-'PMS(calc_process)'!$F$50/12)))</f>
        <v/>
      </c>
      <c r="AJ54" s="88" t="str">
        <f>IF(AJ$6-$B54&lt;0,"",EXP(-'PMS(calc_process)'!$F$50*(AJ$6-$B54)/12)*(1-EXP(-'PMS(calc_process)'!$F$50/12)))</f>
        <v/>
      </c>
      <c r="AK54" s="88" t="str">
        <f>IF(AK$6-$B54&lt;0,"",EXP(-'PMS(calc_process)'!$F$50*(AK$6-$B54)/12)*(1-EXP(-'PMS(calc_process)'!$F$50/12)))</f>
        <v/>
      </c>
      <c r="AL54" s="88" t="str">
        <f>IF(AL$6-$B54&lt;0,"",EXP(-'PMS(calc_process)'!$F$50*(AL$6-$B54)/12)*(1-EXP(-'PMS(calc_process)'!$F$50/12)))</f>
        <v/>
      </c>
      <c r="AM54" s="88" t="str">
        <f>IF(AM$6-$B54&lt;0,"",EXP(-'PMS(calc_process)'!$F$50*(AM$6-$B54)/12)*(1-EXP(-'PMS(calc_process)'!$F$50/12)))</f>
        <v/>
      </c>
      <c r="AN54" s="88" t="str">
        <f>IF(AN$6-$B54&lt;0,"",EXP(-'PMS(calc_process)'!$F$50*(AN$6-$B54)/12)*(1-EXP(-'PMS(calc_process)'!$F$50/12)))</f>
        <v/>
      </c>
      <c r="AO54" s="88" t="str">
        <f>IF(AO$6-$B54&lt;0,"",EXP(-'PMS(calc_process)'!$F$50*(AO$6-$B54)/12)*(1-EXP(-'PMS(calc_process)'!$F$50/12)))</f>
        <v/>
      </c>
      <c r="AP54" s="88" t="str">
        <f>IF(AP$6-$B54&lt;0,"",EXP(-'PMS(calc_process)'!$F$50*(AP$6-$B54)/12)*(1-EXP(-'PMS(calc_process)'!$F$50/12)))</f>
        <v/>
      </c>
      <c r="AQ54" s="88" t="str">
        <f>IF(AQ$6-$B54&lt;0,"",EXP(-'PMS(calc_process)'!$F$50*(AQ$6-$B54)/12)*(1-EXP(-'PMS(calc_process)'!$F$50/12)))</f>
        <v/>
      </c>
      <c r="AR54" s="88" t="str">
        <f>IF(AR$6-$B54&lt;0,"",EXP(-'PMS(calc_process)'!$F$50*(AR$6-$B54)/12)*(1-EXP(-'PMS(calc_process)'!$F$50/12)))</f>
        <v/>
      </c>
      <c r="AS54" s="88" t="str">
        <f>IF(AS$6-$B54&lt;0,"",EXP(-'PMS(calc_process)'!$F$50*(AS$6-$B54)/12)*(1-EXP(-'PMS(calc_process)'!$F$50/12)))</f>
        <v/>
      </c>
      <c r="AT54" s="88" t="str">
        <f>IF(AT$6-$B54&lt;0,"",EXP(-'PMS(calc_process)'!$F$50*(AT$6-$B54)/12)*(1-EXP(-'PMS(calc_process)'!$F$50/12)))</f>
        <v/>
      </c>
      <c r="AU54" s="88" t="str">
        <f>IF(AU$6-$B54&lt;0,"",EXP(-'PMS(calc_process)'!$F$50*(AU$6-$B54)/12)*(1-EXP(-'PMS(calc_process)'!$F$50/12)))</f>
        <v/>
      </c>
      <c r="AV54" s="88" t="str">
        <f>IF(AV$6-$B54&lt;0,"",EXP(-'PMS(calc_process)'!$F$50*(AV$6-$B54)/12)*(1-EXP(-'PMS(calc_process)'!$F$50/12)))</f>
        <v/>
      </c>
      <c r="AW54" s="88" t="str">
        <f>IF(AW$6-$B54&lt;0,"",EXP(-'PMS(calc_process)'!$F$50*(AW$6-$B54)/12)*(1-EXP(-'PMS(calc_process)'!$F$50/12)))</f>
        <v/>
      </c>
      <c r="AX54" s="88">
        <f>IF(AX$6-$B54&lt;0,"",EXP(-'PMS(calc_process)'!$F$50*(AX$6-$B54)/12)*(1-EXP(-'PMS(calc_process)'!$F$50/12)))</f>
        <v>5.8163524788169552E-3</v>
      </c>
    </row>
    <row r="56" spans="1:50" ht="15">
      <c r="A56" s="27"/>
      <c r="B56" s="11" t="s">
        <v>176</v>
      </c>
    </row>
    <row r="57" spans="1:50">
      <c r="A57" s="27"/>
      <c r="B57" s="84"/>
      <c r="C57" s="85">
        <v>1</v>
      </c>
      <c r="D57" s="85">
        <v>2</v>
      </c>
      <c r="E57" s="85">
        <v>3</v>
      </c>
      <c r="F57" s="85">
        <v>4</v>
      </c>
      <c r="G57" s="85">
        <v>5</v>
      </c>
      <c r="H57" s="85">
        <v>6</v>
      </c>
      <c r="I57" s="85">
        <v>7</v>
      </c>
      <c r="J57" s="85">
        <v>8</v>
      </c>
      <c r="K57" s="85">
        <v>9</v>
      </c>
      <c r="L57" s="85">
        <v>10</v>
      </c>
      <c r="M57" s="85">
        <v>11</v>
      </c>
      <c r="N57" s="85">
        <v>12</v>
      </c>
      <c r="O57" s="85">
        <v>13</v>
      </c>
      <c r="P57" s="85">
        <v>14</v>
      </c>
      <c r="Q57" s="85">
        <v>15</v>
      </c>
      <c r="R57" s="85">
        <v>16</v>
      </c>
      <c r="S57" s="85">
        <v>17</v>
      </c>
      <c r="T57" s="85">
        <v>18</v>
      </c>
      <c r="U57" s="85">
        <v>19</v>
      </c>
      <c r="V57" s="85">
        <v>20</v>
      </c>
      <c r="W57" s="85">
        <v>21</v>
      </c>
      <c r="X57" s="85">
        <v>22</v>
      </c>
      <c r="Y57" s="85">
        <v>23</v>
      </c>
      <c r="Z57" s="85">
        <v>24</v>
      </c>
      <c r="AA57" s="85">
        <v>25</v>
      </c>
      <c r="AB57" s="85">
        <v>26</v>
      </c>
      <c r="AC57" s="85">
        <v>27</v>
      </c>
      <c r="AD57" s="85">
        <v>28</v>
      </c>
      <c r="AE57" s="85">
        <v>29</v>
      </c>
      <c r="AF57" s="85">
        <v>30</v>
      </c>
      <c r="AG57" s="85">
        <v>31</v>
      </c>
      <c r="AH57" s="85">
        <v>32</v>
      </c>
      <c r="AI57" s="85">
        <v>33</v>
      </c>
      <c r="AJ57" s="85">
        <v>34</v>
      </c>
      <c r="AK57" s="85">
        <v>35</v>
      </c>
      <c r="AL57" s="85">
        <v>36</v>
      </c>
      <c r="AM57" s="85">
        <v>37</v>
      </c>
      <c r="AN57" s="85">
        <v>38</v>
      </c>
      <c r="AO57" s="85">
        <v>39</v>
      </c>
      <c r="AP57" s="85">
        <v>40</v>
      </c>
      <c r="AQ57" s="85">
        <v>41</v>
      </c>
      <c r="AR57" s="85">
        <v>42</v>
      </c>
      <c r="AS57" s="85">
        <v>43</v>
      </c>
      <c r="AT57" s="85">
        <v>44</v>
      </c>
      <c r="AU57" s="85">
        <v>45</v>
      </c>
      <c r="AV57" s="85">
        <v>46</v>
      </c>
      <c r="AW57" s="85">
        <v>47</v>
      </c>
      <c r="AX57" s="85">
        <v>48</v>
      </c>
    </row>
    <row r="58" spans="1:50">
      <c r="A58" s="27"/>
      <c r="B58" s="85">
        <v>1</v>
      </c>
      <c r="C58" s="88">
        <f>IF(C$6-$B58&lt;0,"",EXP(-'PMS(calc_process)'!$F$51*(C$6-$B58)/12)*(1-EXP(-'PMS(calc_process)'!$F$51/12)))</f>
        <v>2.9124173267510711E-3</v>
      </c>
      <c r="D58" s="88">
        <f>IF(D$6-$B58&lt;0,"",EXP(-'PMS(calc_process)'!$F$51*(D$6-$B58)/12)*(1-EXP(-'PMS(calc_process)'!$F$51/12)))</f>
        <v>2.9039351520659114E-3</v>
      </c>
      <c r="E58" s="88">
        <f>IF(E$6-$B58&lt;0,"",EXP(-'PMS(calc_process)'!$F$51*(E$6-$B58)/12)*(1-EXP(-'PMS(calc_process)'!$F$51/12)))</f>
        <v>2.8954776810132732E-3</v>
      </c>
      <c r="F58" s="88">
        <f>IF(F$6-$B58&lt;0,"",EXP(-'PMS(calc_process)'!$F$51*(F$6-$B58)/12)*(1-EXP(-'PMS(calc_process)'!$F$51/12)))</f>
        <v>2.887044841645869E-3</v>
      </c>
      <c r="G58" s="88">
        <f>IF(G$6-$B58&lt;0,"",EXP(-'PMS(calc_process)'!$F$51*(G$6-$B58)/12)*(1-EXP(-'PMS(calc_process)'!$F$51/12)))</f>
        <v>2.8786365622259519E-3</v>
      </c>
      <c r="H58" s="88">
        <f>IF(H$6-$B58&lt;0,"",EXP(-'PMS(calc_process)'!$F$51*(H$6-$B58)/12)*(1-EXP(-'PMS(calc_process)'!$F$51/12)))</f>
        <v>2.8702527712247058E-3</v>
      </c>
      <c r="I58" s="88">
        <f>IF(I$6-$B58&lt;0,"",EXP(-'PMS(calc_process)'!$F$51*(I$6-$B58)/12)*(1-EXP(-'PMS(calc_process)'!$F$51/12)))</f>
        <v>2.861893397321636E-3</v>
      </c>
      <c r="J58" s="88">
        <f>IF(J$6-$B58&lt;0,"",EXP(-'PMS(calc_process)'!$F$51*(J$6-$B58)/12)*(1-EXP(-'PMS(calc_process)'!$F$51/12)))</f>
        <v>2.8535583694039618E-3</v>
      </c>
      <c r="K58" s="88">
        <f>IF(K$6-$B58&lt;0,"",EXP(-'PMS(calc_process)'!$F$51*(K$6-$B58)/12)*(1-EXP(-'PMS(calc_process)'!$F$51/12)))</f>
        <v>2.8452476165660144E-3</v>
      </c>
      <c r="L58" s="88">
        <f>IF(L$6-$B58&lt;0,"",EXP(-'PMS(calc_process)'!$F$51*(L$6-$B58)/12)*(1-EXP(-'PMS(calc_process)'!$F$51/12)))</f>
        <v>2.8369610681086301E-3</v>
      </c>
      <c r="M58" s="88">
        <f>IF(M$6-$B58&lt;0,"",EXP(-'PMS(calc_process)'!$F$51*(M$6-$B58)/12)*(1-EXP(-'PMS(calc_process)'!$F$51/12)))</f>
        <v>2.8286986535385524E-3</v>
      </c>
      <c r="N58" s="88">
        <f>IF(N$6-$B58&lt;0,"",EXP(-'PMS(calc_process)'!$F$51*(N$6-$B58)/12)*(1-EXP(-'PMS(calc_process)'!$F$51/12)))</f>
        <v>2.8204603025678292E-3</v>
      </c>
      <c r="O58" s="88">
        <f>IF(O$6-$B58&lt;0,"",EXP(-'PMS(calc_process)'!$F$51*(O$6-$B58)/12)*(1-EXP(-'PMS(calc_process)'!$F$51/12)))</f>
        <v>2.812245945113217E-3</v>
      </c>
      <c r="P58" s="88">
        <f>IF(P$6-$B58&lt;0,"",EXP(-'PMS(calc_process)'!$F$51*(P$6-$B58)/12)*(1-EXP(-'PMS(calc_process)'!$F$51/12)))</f>
        <v>2.8040555112955837E-3</v>
      </c>
      <c r="Q58" s="88">
        <f>IF(Q$6-$B58&lt;0,"",EXP(-'PMS(calc_process)'!$F$51*(Q$6-$B58)/12)*(1-EXP(-'PMS(calc_process)'!$F$51/12)))</f>
        <v>2.7958889314393148E-3</v>
      </c>
      <c r="R58" s="88">
        <f>IF(R$6-$B58&lt;0,"",EXP(-'PMS(calc_process)'!$F$51*(R$6-$B58)/12)*(1-EXP(-'PMS(calc_process)'!$F$51/12)))</f>
        <v>2.7877461360717192E-3</v>
      </c>
      <c r="S58" s="88">
        <f>IF(S$6-$B58&lt;0,"",EXP(-'PMS(calc_process)'!$F$51*(S$6-$B58)/12)*(1-EXP(-'PMS(calc_process)'!$F$51/12)))</f>
        <v>2.7796270559224409E-3</v>
      </c>
      <c r="T58" s="88">
        <f>IF(T$6-$B58&lt;0,"",EXP(-'PMS(calc_process)'!$F$51*(T$6-$B58)/12)*(1-EXP(-'PMS(calc_process)'!$F$51/12)))</f>
        <v>2.7715316219228659E-3</v>
      </c>
      <c r="U58" s="88">
        <f>IF(U$6-$B58&lt;0,"",EXP(-'PMS(calc_process)'!$F$51*(U$6-$B58)/12)*(1-EXP(-'PMS(calc_process)'!$F$51/12)))</f>
        <v>2.7634597652055394E-3</v>
      </c>
      <c r="V58" s="88">
        <f>IF(V$6-$B58&lt;0,"",EXP(-'PMS(calc_process)'!$F$51*(V$6-$B58)/12)*(1-EXP(-'PMS(calc_process)'!$F$51/12)))</f>
        <v>2.7554114171035753E-3</v>
      </c>
      <c r="W58" s="88">
        <f>IF(W$6-$B58&lt;0,"",EXP(-'PMS(calc_process)'!$F$51*(W$6-$B58)/12)*(1-EXP(-'PMS(calc_process)'!$F$51/12)))</f>
        <v>2.7473865091500751E-3</v>
      </c>
      <c r="X58" s="88">
        <f>IF(X$6-$B58&lt;0,"",EXP(-'PMS(calc_process)'!$F$51*(X$6-$B58)/12)*(1-EXP(-'PMS(calc_process)'!$F$51/12)))</f>
        <v>2.7393849730775444E-3</v>
      </c>
      <c r="Y58" s="88">
        <f>IF(Y$6-$B58&lt;0,"",EXP(-'PMS(calc_process)'!$F$51*(Y$6-$B58)/12)*(1-EXP(-'PMS(calc_process)'!$F$51/12)))</f>
        <v>2.7314067408173116E-3</v>
      </c>
      <c r="Z58" s="88">
        <f>IF(Z$6-$B58&lt;0,"",EXP(-'PMS(calc_process)'!$F$51*(Z$6-$B58)/12)*(1-EXP(-'PMS(calc_process)'!$F$51/12)))</f>
        <v>2.7234517444989508E-3</v>
      </c>
      <c r="AA58" s="88">
        <f>IF(AA$6-$B58&lt;0,"",EXP(-'PMS(calc_process)'!$F$51*(AA$6-$B58)/12)*(1-EXP(-'PMS(calc_process)'!$F$51/12)))</f>
        <v>2.7155199164497017E-3</v>
      </c>
      <c r="AB58" s="88">
        <f>IF(AB$6-$B58&lt;0,"",EXP(-'PMS(calc_process)'!$F$51*(AB$6-$B58)/12)*(1-EXP(-'PMS(calc_process)'!$F$51/12)))</f>
        <v>2.7076111891938953E-3</v>
      </c>
      <c r="AC58" s="88">
        <f>IF(AC$6-$B58&lt;0,"",EXP(-'PMS(calc_process)'!$F$51*(AC$6-$B58)/12)*(1-EXP(-'PMS(calc_process)'!$F$51/12)))</f>
        <v>2.6997254954523823E-3</v>
      </c>
      <c r="AD58" s="88">
        <f>IF(AD$6-$B58&lt;0,"",EXP(-'PMS(calc_process)'!$F$51*(AD$6-$B58)/12)*(1-EXP(-'PMS(calc_process)'!$F$51/12)))</f>
        <v>2.6918627681419552E-3</v>
      </c>
      <c r="AE58" s="88">
        <f>IF(AE$6-$B58&lt;0,"",EXP(-'PMS(calc_process)'!$F$51*(AE$6-$B58)/12)*(1-EXP(-'PMS(calc_process)'!$F$51/12)))</f>
        <v>2.6840229403747823E-3</v>
      </c>
      <c r="AF58" s="88">
        <f>IF(AF$6-$B58&lt;0,"",EXP(-'PMS(calc_process)'!$F$51*(AF$6-$B58)/12)*(1-EXP(-'PMS(calc_process)'!$F$51/12)))</f>
        <v>2.6762059454578375E-3</v>
      </c>
      <c r="AG58" s="88">
        <f>IF(AG$6-$B58&lt;0,"",EXP(-'PMS(calc_process)'!$F$51*(AG$6-$B58)/12)*(1-EXP(-'PMS(calc_process)'!$F$51/12)))</f>
        <v>2.6684117168923314E-3</v>
      </c>
      <c r="AH58" s="88">
        <f>IF(AH$6-$B58&lt;0,"",EXP(-'PMS(calc_process)'!$F$51*(AH$6-$B58)/12)*(1-EXP(-'PMS(calc_process)'!$F$51/12)))</f>
        <v>2.6606401883731488E-3</v>
      </c>
      <c r="AI58" s="88">
        <f>IF(AI$6-$B58&lt;0,"",EXP(-'PMS(calc_process)'!$F$51*(AI$6-$B58)/12)*(1-EXP(-'PMS(calc_process)'!$F$51/12)))</f>
        <v>2.6528912937882807E-3</v>
      </c>
      <c r="AJ58" s="88">
        <f>IF(AJ$6-$B58&lt;0,"",EXP(-'PMS(calc_process)'!$F$51*(AJ$6-$B58)/12)*(1-EXP(-'PMS(calc_process)'!$F$51/12)))</f>
        <v>2.6451649672182644E-3</v>
      </c>
      <c r="AK58" s="88">
        <f>IF(AK$6-$B58&lt;0,"",EXP(-'PMS(calc_process)'!$F$51*(AK$6-$B58)/12)*(1-EXP(-'PMS(calc_process)'!$F$51/12)))</f>
        <v>2.6374611429356232E-3</v>
      </c>
      <c r="AL58" s="88">
        <f>IF(AL$6-$B58&lt;0,"",EXP(-'PMS(calc_process)'!$F$51*(AL$6-$B58)/12)*(1-EXP(-'PMS(calc_process)'!$F$51/12)))</f>
        <v>2.6297797554043047E-3</v>
      </c>
      <c r="AM58" s="88">
        <f>IF(AM$6-$B58&lt;0,"",EXP(-'PMS(calc_process)'!$F$51*(AM$6-$B58)/12)*(1-EXP(-'PMS(calc_process)'!$F$51/12)))</f>
        <v>2.6221207392791261E-3</v>
      </c>
      <c r="AN58" s="88">
        <f>IF(AN$6-$B58&lt;0,"",EXP(-'PMS(calc_process)'!$F$51*(AN$6-$B58)/12)*(1-EXP(-'PMS(calc_process)'!$F$51/12)))</f>
        <v>2.6144840294052159E-3</v>
      </c>
      <c r="AO58" s="88">
        <f>IF(AO$6-$B58&lt;0,"",EXP(-'PMS(calc_process)'!$F$51*(AO$6-$B58)/12)*(1-EXP(-'PMS(calc_process)'!$F$51/12)))</f>
        <v>2.6068695608174623E-3</v>
      </c>
      <c r="AP58" s="88">
        <f>IF(AP$6-$B58&lt;0,"",EXP(-'PMS(calc_process)'!$F$51*(AP$6-$B58)/12)*(1-EXP(-'PMS(calc_process)'!$F$51/12)))</f>
        <v>2.5992772687399575E-3</v>
      </c>
      <c r="AQ58" s="88">
        <f>IF(AQ$6-$B58&lt;0,"",EXP(-'PMS(calc_process)'!$F$51*(AQ$6-$B58)/12)*(1-EXP(-'PMS(calc_process)'!$F$51/12)))</f>
        <v>2.5917070885854493E-3</v>
      </c>
      <c r="AR58" s="88">
        <f>IF(AR$6-$B58&lt;0,"",EXP(-'PMS(calc_process)'!$F$51*(AR$6-$B58)/12)*(1-EXP(-'PMS(calc_process)'!$F$51/12)))</f>
        <v>2.5841589559547893E-3</v>
      </c>
      <c r="AS58" s="88">
        <f>IF(AS$6-$B58&lt;0,"",EXP(-'PMS(calc_process)'!$F$51*(AS$6-$B58)/12)*(1-EXP(-'PMS(calc_process)'!$F$51/12)))</f>
        <v>2.5766328066363876E-3</v>
      </c>
      <c r="AT58" s="88">
        <f>IF(AT$6-$B58&lt;0,"",EXP(-'PMS(calc_process)'!$F$51*(AT$6-$B58)/12)*(1-EXP(-'PMS(calc_process)'!$F$51/12)))</f>
        <v>2.5691285766056642E-3</v>
      </c>
      <c r="AU58" s="88">
        <f>IF(AU$6-$B58&lt;0,"",EXP(-'PMS(calc_process)'!$F$51*(AU$6-$B58)/12)*(1-EXP(-'PMS(calc_process)'!$F$51/12)))</f>
        <v>2.5616462020245068E-3</v>
      </c>
      <c r="AV58" s="88">
        <f>IF(AV$6-$B58&lt;0,"",EXP(-'PMS(calc_process)'!$F$51*(AV$6-$B58)/12)*(1-EXP(-'PMS(calc_process)'!$F$51/12)))</f>
        <v>2.5541856192407247E-3</v>
      </c>
      <c r="AW58" s="88">
        <f>IF(AW$6-$B58&lt;0,"",EXP(-'PMS(calc_process)'!$F$51*(AW$6-$B58)/12)*(1-EXP(-'PMS(calc_process)'!$F$51/12)))</f>
        <v>2.5467467647875093E-3</v>
      </c>
      <c r="AX58" s="88">
        <f>IF(AX$6-$B58&lt;0,"",EXP(-'PMS(calc_process)'!$F$51*(AX$6-$B58)/12)*(1-EXP(-'PMS(calc_process)'!$F$51/12)))</f>
        <v>2.5393295753828949E-3</v>
      </c>
    </row>
    <row r="59" spans="1:50">
      <c r="A59" s="27"/>
      <c r="B59" s="85">
        <v>2</v>
      </c>
      <c r="C59" s="88" t="str">
        <f>IF(C$6-$B59&lt;0,"",EXP(-'PMS(calc_process)'!$F$51*(C$6-$B59)/12)*(1-EXP(-'PMS(calc_process)'!$F$51/12)))</f>
        <v/>
      </c>
      <c r="D59" s="88">
        <f>IF(D$6-$B59&lt;0,"",EXP(-'PMS(calc_process)'!$F$51*(D$6-$B59)/12)*(1-EXP(-'PMS(calc_process)'!$F$51/12)))</f>
        <v>2.9124173267510711E-3</v>
      </c>
      <c r="E59" s="88">
        <f>IF(E$6-$B59&lt;0,"",EXP(-'PMS(calc_process)'!$F$51*(E$6-$B59)/12)*(1-EXP(-'PMS(calc_process)'!$F$51/12)))</f>
        <v>2.9039351520659114E-3</v>
      </c>
      <c r="F59" s="88">
        <f>IF(F$6-$B59&lt;0,"",EXP(-'PMS(calc_process)'!$F$51*(F$6-$B59)/12)*(1-EXP(-'PMS(calc_process)'!$F$51/12)))</f>
        <v>2.8954776810132732E-3</v>
      </c>
      <c r="G59" s="88">
        <f>IF(G$6-$B59&lt;0,"",EXP(-'PMS(calc_process)'!$F$51*(G$6-$B59)/12)*(1-EXP(-'PMS(calc_process)'!$F$51/12)))</f>
        <v>2.887044841645869E-3</v>
      </c>
      <c r="H59" s="88">
        <f>IF(H$6-$B59&lt;0,"",EXP(-'PMS(calc_process)'!$F$51*(H$6-$B59)/12)*(1-EXP(-'PMS(calc_process)'!$F$51/12)))</f>
        <v>2.8786365622259519E-3</v>
      </c>
      <c r="I59" s="88">
        <f>IF(I$6-$B59&lt;0,"",EXP(-'PMS(calc_process)'!$F$51*(I$6-$B59)/12)*(1-EXP(-'PMS(calc_process)'!$F$51/12)))</f>
        <v>2.8702527712247058E-3</v>
      </c>
      <c r="J59" s="88">
        <f>IF(J$6-$B59&lt;0,"",EXP(-'PMS(calc_process)'!$F$51*(J$6-$B59)/12)*(1-EXP(-'PMS(calc_process)'!$F$51/12)))</f>
        <v>2.861893397321636E-3</v>
      </c>
      <c r="K59" s="88">
        <f>IF(K$6-$B59&lt;0,"",EXP(-'PMS(calc_process)'!$F$51*(K$6-$B59)/12)*(1-EXP(-'PMS(calc_process)'!$F$51/12)))</f>
        <v>2.8535583694039618E-3</v>
      </c>
      <c r="L59" s="88">
        <f>IF(L$6-$B59&lt;0,"",EXP(-'PMS(calc_process)'!$F$51*(L$6-$B59)/12)*(1-EXP(-'PMS(calc_process)'!$F$51/12)))</f>
        <v>2.8452476165660144E-3</v>
      </c>
      <c r="M59" s="88">
        <f>IF(M$6-$B59&lt;0,"",EXP(-'PMS(calc_process)'!$F$51*(M$6-$B59)/12)*(1-EXP(-'PMS(calc_process)'!$F$51/12)))</f>
        <v>2.8369610681086301E-3</v>
      </c>
      <c r="N59" s="88">
        <f>IF(N$6-$B59&lt;0,"",EXP(-'PMS(calc_process)'!$F$51*(N$6-$B59)/12)*(1-EXP(-'PMS(calc_process)'!$F$51/12)))</f>
        <v>2.8286986535385524E-3</v>
      </c>
      <c r="O59" s="88">
        <f>IF(O$6-$B59&lt;0,"",EXP(-'PMS(calc_process)'!$F$51*(O$6-$B59)/12)*(1-EXP(-'PMS(calc_process)'!$F$51/12)))</f>
        <v>2.8204603025678292E-3</v>
      </c>
      <c r="P59" s="88">
        <f>IF(P$6-$B59&lt;0,"",EXP(-'PMS(calc_process)'!$F$51*(P$6-$B59)/12)*(1-EXP(-'PMS(calc_process)'!$F$51/12)))</f>
        <v>2.812245945113217E-3</v>
      </c>
      <c r="Q59" s="88">
        <f>IF(Q$6-$B59&lt;0,"",EXP(-'PMS(calc_process)'!$F$51*(Q$6-$B59)/12)*(1-EXP(-'PMS(calc_process)'!$F$51/12)))</f>
        <v>2.8040555112955837E-3</v>
      </c>
      <c r="R59" s="88">
        <f>IF(R$6-$B59&lt;0,"",EXP(-'PMS(calc_process)'!$F$51*(R$6-$B59)/12)*(1-EXP(-'PMS(calc_process)'!$F$51/12)))</f>
        <v>2.7958889314393148E-3</v>
      </c>
      <c r="S59" s="88">
        <f>IF(S$6-$B59&lt;0,"",EXP(-'PMS(calc_process)'!$F$51*(S$6-$B59)/12)*(1-EXP(-'PMS(calc_process)'!$F$51/12)))</f>
        <v>2.7877461360717192E-3</v>
      </c>
      <c r="T59" s="88">
        <f>IF(T$6-$B59&lt;0,"",EXP(-'PMS(calc_process)'!$F$51*(T$6-$B59)/12)*(1-EXP(-'PMS(calc_process)'!$F$51/12)))</f>
        <v>2.7796270559224409E-3</v>
      </c>
      <c r="U59" s="88">
        <f>IF(U$6-$B59&lt;0,"",EXP(-'PMS(calc_process)'!$F$51*(U$6-$B59)/12)*(1-EXP(-'PMS(calc_process)'!$F$51/12)))</f>
        <v>2.7715316219228659E-3</v>
      </c>
      <c r="V59" s="88">
        <f>IF(V$6-$B59&lt;0,"",EXP(-'PMS(calc_process)'!$F$51*(V$6-$B59)/12)*(1-EXP(-'PMS(calc_process)'!$F$51/12)))</f>
        <v>2.7634597652055394E-3</v>
      </c>
      <c r="W59" s="88">
        <f>IF(W$6-$B59&lt;0,"",EXP(-'PMS(calc_process)'!$F$51*(W$6-$B59)/12)*(1-EXP(-'PMS(calc_process)'!$F$51/12)))</f>
        <v>2.7554114171035753E-3</v>
      </c>
      <c r="X59" s="88">
        <f>IF(X$6-$B59&lt;0,"",EXP(-'PMS(calc_process)'!$F$51*(X$6-$B59)/12)*(1-EXP(-'PMS(calc_process)'!$F$51/12)))</f>
        <v>2.7473865091500751E-3</v>
      </c>
      <c r="Y59" s="88">
        <f>IF(Y$6-$B59&lt;0,"",EXP(-'PMS(calc_process)'!$F$51*(Y$6-$B59)/12)*(1-EXP(-'PMS(calc_process)'!$F$51/12)))</f>
        <v>2.7393849730775444E-3</v>
      </c>
      <c r="Z59" s="88">
        <f>IF(Z$6-$B59&lt;0,"",EXP(-'PMS(calc_process)'!$F$51*(Z$6-$B59)/12)*(1-EXP(-'PMS(calc_process)'!$F$51/12)))</f>
        <v>2.7314067408173116E-3</v>
      </c>
      <c r="AA59" s="88">
        <f>IF(AA$6-$B59&lt;0,"",EXP(-'PMS(calc_process)'!$F$51*(AA$6-$B59)/12)*(1-EXP(-'PMS(calc_process)'!$F$51/12)))</f>
        <v>2.7234517444989508E-3</v>
      </c>
      <c r="AB59" s="88">
        <f>IF(AB$6-$B59&lt;0,"",EXP(-'PMS(calc_process)'!$F$51*(AB$6-$B59)/12)*(1-EXP(-'PMS(calc_process)'!$F$51/12)))</f>
        <v>2.7155199164497017E-3</v>
      </c>
      <c r="AC59" s="88">
        <f>IF(AC$6-$B59&lt;0,"",EXP(-'PMS(calc_process)'!$F$51*(AC$6-$B59)/12)*(1-EXP(-'PMS(calc_process)'!$F$51/12)))</f>
        <v>2.7076111891938953E-3</v>
      </c>
      <c r="AD59" s="88">
        <f>IF(AD$6-$B59&lt;0,"",EXP(-'PMS(calc_process)'!$F$51*(AD$6-$B59)/12)*(1-EXP(-'PMS(calc_process)'!$F$51/12)))</f>
        <v>2.6997254954523823E-3</v>
      </c>
      <c r="AE59" s="88">
        <f>IF(AE$6-$B59&lt;0,"",EXP(-'PMS(calc_process)'!$F$51*(AE$6-$B59)/12)*(1-EXP(-'PMS(calc_process)'!$F$51/12)))</f>
        <v>2.6918627681419552E-3</v>
      </c>
      <c r="AF59" s="88">
        <f>IF(AF$6-$B59&lt;0,"",EXP(-'PMS(calc_process)'!$F$51*(AF$6-$B59)/12)*(1-EXP(-'PMS(calc_process)'!$F$51/12)))</f>
        <v>2.6840229403747823E-3</v>
      </c>
      <c r="AG59" s="88">
        <f>IF(AG$6-$B59&lt;0,"",EXP(-'PMS(calc_process)'!$F$51*(AG$6-$B59)/12)*(1-EXP(-'PMS(calc_process)'!$F$51/12)))</f>
        <v>2.6762059454578375E-3</v>
      </c>
      <c r="AH59" s="88">
        <f>IF(AH$6-$B59&lt;0,"",EXP(-'PMS(calc_process)'!$F$51*(AH$6-$B59)/12)*(1-EXP(-'PMS(calc_process)'!$F$51/12)))</f>
        <v>2.6684117168923314E-3</v>
      </c>
      <c r="AI59" s="88">
        <f>IF(AI$6-$B59&lt;0,"",EXP(-'PMS(calc_process)'!$F$51*(AI$6-$B59)/12)*(1-EXP(-'PMS(calc_process)'!$F$51/12)))</f>
        <v>2.6606401883731488E-3</v>
      </c>
      <c r="AJ59" s="88">
        <f>IF(AJ$6-$B59&lt;0,"",EXP(-'PMS(calc_process)'!$F$51*(AJ$6-$B59)/12)*(1-EXP(-'PMS(calc_process)'!$F$51/12)))</f>
        <v>2.6528912937882807E-3</v>
      </c>
      <c r="AK59" s="88">
        <f>IF(AK$6-$B59&lt;0,"",EXP(-'PMS(calc_process)'!$F$51*(AK$6-$B59)/12)*(1-EXP(-'PMS(calc_process)'!$F$51/12)))</f>
        <v>2.6451649672182644E-3</v>
      </c>
      <c r="AL59" s="88">
        <f>IF(AL$6-$B59&lt;0,"",EXP(-'PMS(calc_process)'!$F$51*(AL$6-$B59)/12)*(1-EXP(-'PMS(calc_process)'!$F$51/12)))</f>
        <v>2.6374611429356232E-3</v>
      </c>
      <c r="AM59" s="88">
        <f>IF(AM$6-$B59&lt;0,"",EXP(-'PMS(calc_process)'!$F$51*(AM$6-$B59)/12)*(1-EXP(-'PMS(calc_process)'!$F$51/12)))</f>
        <v>2.6297797554043047E-3</v>
      </c>
      <c r="AN59" s="88">
        <f>IF(AN$6-$B59&lt;0,"",EXP(-'PMS(calc_process)'!$F$51*(AN$6-$B59)/12)*(1-EXP(-'PMS(calc_process)'!$F$51/12)))</f>
        <v>2.6221207392791261E-3</v>
      </c>
      <c r="AO59" s="88">
        <f>IF(AO$6-$B59&lt;0,"",EXP(-'PMS(calc_process)'!$F$51*(AO$6-$B59)/12)*(1-EXP(-'PMS(calc_process)'!$F$51/12)))</f>
        <v>2.6144840294052159E-3</v>
      </c>
      <c r="AP59" s="88">
        <f>IF(AP$6-$B59&lt;0,"",EXP(-'PMS(calc_process)'!$F$51*(AP$6-$B59)/12)*(1-EXP(-'PMS(calc_process)'!$F$51/12)))</f>
        <v>2.6068695608174623E-3</v>
      </c>
      <c r="AQ59" s="88">
        <f>IF(AQ$6-$B59&lt;0,"",EXP(-'PMS(calc_process)'!$F$51*(AQ$6-$B59)/12)*(1-EXP(-'PMS(calc_process)'!$F$51/12)))</f>
        <v>2.5992772687399575E-3</v>
      </c>
      <c r="AR59" s="88">
        <f>IF(AR$6-$B59&lt;0,"",EXP(-'PMS(calc_process)'!$F$51*(AR$6-$B59)/12)*(1-EXP(-'PMS(calc_process)'!$F$51/12)))</f>
        <v>2.5917070885854493E-3</v>
      </c>
      <c r="AS59" s="88">
        <f>IF(AS$6-$B59&lt;0,"",EXP(-'PMS(calc_process)'!$F$51*(AS$6-$B59)/12)*(1-EXP(-'PMS(calc_process)'!$F$51/12)))</f>
        <v>2.5841589559547893E-3</v>
      </c>
      <c r="AT59" s="88">
        <f>IF(AT$6-$B59&lt;0,"",EXP(-'PMS(calc_process)'!$F$51*(AT$6-$B59)/12)*(1-EXP(-'PMS(calc_process)'!$F$51/12)))</f>
        <v>2.5766328066363876E-3</v>
      </c>
      <c r="AU59" s="88">
        <f>IF(AU$6-$B59&lt;0,"",EXP(-'PMS(calc_process)'!$F$51*(AU$6-$B59)/12)*(1-EXP(-'PMS(calc_process)'!$F$51/12)))</f>
        <v>2.5691285766056642E-3</v>
      </c>
      <c r="AV59" s="88">
        <f>IF(AV$6-$B59&lt;0,"",EXP(-'PMS(calc_process)'!$F$51*(AV$6-$B59)/12)*(1-EXP(-'PMS(calc_process)'!$F$51/12)))</f>
        <v>2.5616462020245068E-3</v>
      </c>
      <c r="AW59" s="88">
        <f>IF(AW$6-$B59&lt;0,"",EXP(-'PMS(calc_process)'!$F$51*(AW$6-$B59)/12)*(1-EXP(-'PMS(calc_process)'!$F$51/12)))</f>
        <v>2.5541856192407247E-3</v>
      </c>
      <c r="AX59" s="88">
        <f>IF(AX$6-$B59&lt;0,"",EXP(-'PMS(calc_process)'!$F$51*(AX$6-$B59)/12)*(1-EXP(-'PMS(calc_process)'!$F$51/12)))</f>
        <v>2.5467467647875093E-3</v>
      </c>
    </row>
    <row r="60" spans="1:50">
      <c r="A60" s="27"/>
      <c r="B60" s="85">
        <v>3</v>
      </c>
      <c r="C60" s="88" t="str">
        <f>IF(C$6-$B60&lt;0,"",EXP(-'PMS(calc_process)'!$F$51*(C$6-$B60)/12)*(1-EXP(-'PMS(calc_process)'!$F$51/12)))</f>
        <v/>
      </c>
      <c r="D60" s="88" t="str">
        <f>IF(D$6-$B60&lt;0,"",EXP(-'PMS(calc_process)'!$F$51*(D$6-$B60)/12)*(1-EXP(-'PMS(calc_process)'!$F$51/12)))</f>
        <v/>
      </c>
      <c r="E60" s="88">
        <f>IF(E$6-$B60&lt;0,"",EXP(-'PMS(calc_process)'!$F$51*(E$6-$B60)/12)*(1-EXP(-'PMS(calc_process)'!$F$51/12)))</f>
        <v>2.9124173267510711E-3</v>
      </c>
      <c r="F60" s="88">
        <f>IF(F$6-$B60&lt;0,"",EXP(-'PMS(calc_process)'!$F$51*(F$6-$B60)/12)*(1-EXP(-'PMS(calc_process)'!$F$51/12)))</f>
        <v>2.9039351520659114E-3</v>
      </c>
      <c r="G60" s="88">
        <f>IF(G$6-$B60&lt;0,"",EXP(-'PMS(calc_process)'!$F$51*(G$6-$B60)/12)*(1-EXP(-'PMS(calc_process)'!$F$51/12)))</f>
        <v>2.8954776810132732E-3</v>
      </c>
      <c r="H60" s="88">
        <f>IF(H$6-$B60&lt;0,"",EXP(-'PMS(calc_process)'!$F$51*(H$6-$B60)/12)*(1-EXP(-'PMS(calc_process)'!$F$51/12)))</f>
        <v>2.887044841645869E-3</v>
      </c>
      <c r="I60" s="88">
        <f>IF(I$6-$B60&lt;0,"",EXP(-'PMS(calc_process)'!$F$51*(I$6-$B60)/12)*(1-EXP(-'PMS(calc_process)'!$F$51/12)))</f>
        <v>2.8786365622259519E-3</v>
      </c>
      <c r="J60" s="88">
        <f>IF(J$6-$B60&lt;0,"",EXP(-'PMS(calc_process)'!$F$51*(J$6-$B60)/12)*(1-EXP(-'PMS(calc_process)'!$F$51/12)))</f>
        <v>2.8702527712247058E-3</v>
      </c>
      <c r="K60" s="88">
        <f>IF(K$6-$B60&lt;0,"",EXP(-'PMS(calc_process)'!$F$51*(K$6-$B60)/12)*(1-EXP(-'PMS(calc_process)'!$F$51/12)))</f>
        <v>2.861893397321636E-3</v>
      </c>
      <c r="L60" s="88">
        <f>IF(L$6-$B60&lt;0,"",EXP(-'PMS(calc_process)'!$F$51*(L$6-$B60)/12)*(1-EXP(-'PMS(calc_process)'!$F$51/12)))</f>
        <v>2.8535583694039618E-3</v>
      </c>
      <c r="M60" s="88">
        <f>IF(M$6-$B60&lt;0,"",EXP(-'PMS(calc_process)'!$F$51*(M$6-$B60)/12)*(1-EXP(-'PMS(calc_process)'!$F$51/12)))</f>
        <v>2.8452476165660144E-3</v>
      </c>
      <c r="N60" s="88">
        <f>IF(N$6-$B60&lt;0,"",EXP(-'PMS(calc_process)'!$F$51*(N$6-$B60)/12)*(1-EXP(-'PMS(calc_process)'!$F$51/12)))</f>
        <v>2.8369610681086301E-3</v>
      </c>
      <c r="O60" s="88">
        <f>IF(O$6-$B60&lt;0,"",EXP(-'PMS(calc_process)'!$F$51*(O$6-$B60)/12)*(1-EXP(-'PMS(calc_process)'!$F$51/12)))</f>
        <v>2.8286986535385524E-3</v>
      </c>
      <c r="P60" s="88">
        <f>IF(P$6-$B60&lt;0,"",EXP(-'PMS(calc_process)'!$F$51*(P$6-$B60)/12)*(1-EXP(-'PMS(calc_process)'!$F$51/12)))</f>
        <v>2.8204603025678292E-3</v>
      </c>
      <c r="Q60" s="88">
        <f>IF(Q$6-$B60&lt;0,"",EXP(-'PMS(calc_process)'!$F$51*(Q$6-$B60)/12)*(1-EXP(-'PMS(calc_process)'!$F$51/12)))</f>
        <v>2.812245945113217E-3</v>
      </c>
      <c r="R60" s="88">
        <f>IF(R$6-$B60&lt;0,"",EXP(-'PMS(calc_process)'!$F$51*(R$6-$B60)/12)*(1-EXP(-'PMS(calc_process)'!$F$51/12)))</f>
        <v>2.8040555112955837E-3</v>
      </c>
      <c r="S60" s="88">
        <f>IF(S$6-$B60&lt;0,"",EXP(-'PMS(calc_process)'!$F$51*(S$6-$B60)/12)*(1-EXP(-'PMS(calc_process)'!$F$51/12)))</f>
        <v>2.7958889314393148E-3</v>
      </c>
      <c r="T60" s="88">
        <f>IF(T$6-$B60&lt;0,"",EXP(-'PMS(calc_process)'!$F$51*(T$6-$B60)/12)*(1-EXP(-'PMS(calc_process)'!$F$51/12)))</f>
        <v>2.7877461360717192E-3</v>
      </c>
      <c r="U60" s="88">
        <f>IF(U$6-$B60&lt;0,"",EXP(-'PMS(calc_process)'!$F$51*(U$6-$B60)/12)*(1-EXP(-'PMS(calc_process)'!$F$51/12)))</f>
        <v>2.7796270559224409E-3</v>
      </c>
      <c r="V60" s="88">
        <f>IF(V$6-$B60&lt;0,"",EXP(-'PMS(calc_process)'!$F$51*(V$6-$B60)/12)*(1-EXP(-'PMS(calc_process)'!$F$51/12)))</f>
        <v>2.7715316219228659E-3</v>
      </c>
      <c r="W60" s="88">
        <f>IF(W$6-$B60&lt;0,"",EXP(-'PMS(calc_process)'!$F$51*(W$6-$B60)/12)*(1-EXP(-'PMS(calc_process)'!$F$51/12)))</f>
        <v>2.7634597652055394E-3</v>
      </c>
      <c r="X60" s="88">
        <f>IF(X$6-$B60&lt;0,"",EXP(-'PMS(calc_process)'!$F$51*(X$6-$B60)/12)*(1-EXP(-'PMS(calc_process)'!$F$51/12)))</f>
        <v>2.7554114171035753E-3</v>
      </c>
      <c r="Y60" s="88">
        <f>IF(Y$6-$B60&lt;0,"",EXP(-'PMS(calc_process)'!$F$51*(Y$6-$B60)/12)*(1-EXP(-'PMS(calc_process)'!$F$51/12)))</f>
        <v>2.7473865091500751E-3</v>
      </c>
      <c r="Z60" s="88">
        <f>IF(Z$6-$B60&lt;0,"",EXP(-'PMS(calc_process)'!$F$51*(Z$6-$B60)/12)*(1-EXP(-'PMS(calc_process)'!$F$51/12)))</f>
        <v>2.7393849730775444E-3</v>
      </c>
      <c r="AA60" s="88">
        <f>IF(AA$6-$B60&lt;0,"",EXP(-'PMS(calc_process)'!$F$51*(AA$6-$B60)/12)*(1-EXP(-'PMS(calc_process)'!$F$51/12)))</f>
        <v>2.7314067408173116E-3</v>
      </c>
      <c r="AB60" s="88">
        <f>IF(AB$6-$B60&lt;0,"",EXP(-'PMS(calc_process)'!$F$51*(AB$6-$B60)/12)*(1-EXP(-'PMS(calc_process)'!$F$51/12)))</f>
        <v>2.7234517444989508E-3</v>
      </c>
      <c r="AC60" s="88">
        <f>IF(AC$6-$B60&lt;0,"",EXP(-'PMS(calc_process)'!$F$51*(AC$6-$B60)/12)*(1-EXP(-'PMS(calc_process)'!$F$51/12)))</f>
        <v>2.7155199164497017E-3</v>
      </c>
      <c r="AD60" s="88">
        <f>IF(AD$6-$B60&lt;0,"",EXP(-'PMS(calc_process)'!$F$51*(AD$6-$B60)/12)*(1-EXP(-'PMS(calc_process)'!$F$51/12)))</f>
        <v>2.7076111891938953E-3</v>
      </c>
      <c r="AE60" s="88">
        <f>IF(AE$6-$B60&lt;0,"",EXP(-'PMS(calc_process)'!$F$51*(AE$6-$B60)/12)*(1-EXP(-'PMS(calc_process)'!$F$51/12)))</f>
        <v>2.6997254954523823E-3</v>
      </c>
      <c r="AF60" s="88">
        <f>IF(AF$6-$B60&lt;0,"",EXP(-'PMS(calc_process)'!$F$51*(AF$6-$B60)/12)*(1-EXP(-'PMS(calc_process)'!$F$51/12)))</f>
        <v>2.6918627681419552E-3</v>
      </c>
      <c r="AG60" s="88">
        <f>IF(AG$6-$B60&lt;0,"",EXP(-'PMS(calc_process)'!$F$51*(AG$6-$B60)/12)*(1-EXP(-'PMS(calc_process)'!$F$51/12)))</f>
        <v>2.6840229403747823E-3</v>
      </c>
      <c r="AH60" s="88">
        <f>IF(AH$6-$B60&lt;0,"",EXP(-'PMS(calc_process)'!$F$51*(AH$6-$B60)/12)*(1-EXP(-'PMS(calc_process)'!$F$51/12)))</f>
        <v>2.6762059454578375E-3</v>
      </c>
      <c r="AI60" s="88">
        <f>IF(AI$6-$B60&lt;0,"",EXP(-'PMS(calc_process)'!$F$51*(AI$6-$B60)/12)*(1-EXP(-'PMS(calc_process)'!$F$51/12)))</f>
        <v>2.6684117168923314E-3</v>
      </c>
      <c r="AJ60" s="88">
        <f>IF(AJ$6-$B60&lt;0,"",EXP(-'PMS(calc_process)'!$F$51*(AJ$6-$B60)/12)*(1-EXP(-'PMS(calc_process)'!$F$51/12)))</f>
        <v>2.6606401883731488E-3</v>
      </c>
      <c r="AK60" s="88">
        <f>IF(AK$6-$B60&lt;0,"",EXP(-'PMS(calc_process)'!$F$51*(AK$6-$B60)/12)*(1-EXP(-'PMS(calc_process)'!$F$51/12)))</f>
        <v>2.6528912937882807E-3</v>
      </c>
      <c r="AL60" s="88">
        <f>IF(AL$6-$B60&lt;0,"",EXP(-'PMS(calc_process)'!$F$51*(AL$6-$B60)/12)*(1-EXP(-'PMS(calc_process)'!$F$51/12)))</f>
        <v>2.6451649672182644E-3</v>
      </c>
      <c r="AM60" s="88">
        <f>IF(AM$6-$B60&lt;0,"",EXP(-'PMS(calc_process)'!$F$51*(AM$6-$B60)/12)*(1-EXP(-'PMS(calc_process)'!$F$51/12)))</f>
        <v>2.6374611429356232E-3</v>
      </c>
      <c r="AN60" s="88">
        <f>IF(AN$6-$B60&lt;0,"",EXP(-'PMS(calc_process)'!$F$51*(AN$6-$B60)/12)*(1-EXP(-'PMS(calc_process)'!$F$51/12)))</f>
        <v>2.6297797554043047E-3</v>
      </c>
      <c r="AO60" s="88">
        <f>IF(AO$6-$B60&lt;0,"",EXP(-'PMS(calc_process)'!$F$51*(AO$6-$B60)/12)*(1-EXP(-'PMS(calc_process)'!$F$51/12)))</f>
        <v>2.6221207392791261E-3</v>
      </c>
      <c r="AP60" s="88">
        <f>IF(AP$6-$B60&lt;0,"",EXP(-'PMS(calc_process)'!$F$51*(AP$6-$B60)/12)*(1-EXP(-'PMS(calc_process)'!$F$51/12)))</f>
        <v>2.6144840294052159E-3</v>
      </c>
      <c r="AQ60" s="88">
        <f>IF(AQ$6-$B60&lt;0,"",EXP(-'PMS(calc_process)'!$F$51*(AQ$6-$B60)/12)*(1-EXP(-'PMS(calc_process)'!$F$51/12)))</f>
        <v>2.6068695608174623E-3</v>
      </c>
      <c r="AR60" s="88">
        <f>IF(AR$6-$B60&lt;0,"",EXP(-'PMS(calc_process)'!$F$51*(AR$6-$B60)/12)*(1-EXP(-'PMS(calc_process)'!$F$51/12)))</f>
        <v>2.5992772687399575E-3</v>
      </c>
      <c r="AS60" s="88">
        <f>IF(AS$6-$B60&lt;0,"",EXP(-'PMS(calc_process)'!$F$51*(AS$6-$B60)/12)*(1-EXP(-'PMS(calc_process)'!$F$51/12)))</f>
        <v>2.5917070885854493E-3</v>
      </c>
      <c r="AT60" s="88">
        <f>IF(AT$6-$B60&lt;0,"",EXP(-'PMS(calc_process)'!$F$51*(AT$6-$B60)/12)*(1-EXP(-'PMS(calc_process)'!$F$51/12)))</f>
        <v>2.5841589559547893E-3</v>
      </c>
      <c r="AU60" s="88">
        <f>IF(AU$6-$B60&lt;0,"",EXP(-'PMS(calc_process)'!$F$51*(AU$6-$B60)/12)*(1-EXP(-'PMS(calc_process)'!$F$51/12)))</f>
        <v>2.5766328066363876E-3</v>
      </c>
      <c r="AV60" s="88">
        <f>IF(AV$6-$B60&lt;0,"",EXP(-'PMS(calc_process)'!$F$51*(AV$6-$B60)/12)*(1-EXP(-'PMS(calc_process)'!$F$51/12)))</f>
        <v>2.5691285766056642E-3</v>
      </c>
      <c r="AW60" s="88">
        <f>IF(AW$6-$B60&lt;0,"",EXP(-'PMS(calc_process)'!$F$51*(AW$6-$B60)/12)*(1-EXP(-'PMS(calc_process)'!$F$51/12)))</f>
        <v>2.5616462020245068E-3</v>
      </c>
      <c r="AX60" s="88">
        <f>IF(AX$6-$B60&lt;0,"",EXP(-'PMS(calc_process)'!$F$51*(AX$6-$B60)/12)*(1-EXP(-'PMS(calc_process)'!$F$51/12)))</f>
        <v>2.5541856192407247E-3</v>
      </c>
    </row>
    <row r="61" spans="1:50">
      <c r="A61" s="27"/>
      <c r="B61" s="85">
        <v>4</v>
      </c>
      <c r="C61" s="88" t="str">
        <f>IF(C$6-$B61&lt;0,"",EXP(-'PMS(calc_process)'!$F$51*(C$6-$B61)/12)*(1-EXP(-'PMS(calc_process)'!$F$51/12)))</f>
        <v/>
      </c>
      <c r="D61" s="88" t="str">
        <f>IF(D$6-$B61&lt;0,"",EXP(-'PMS(calc_process)'!$F$51*(D$6-$B61)/12)*(1-EXP(-'PMS(calc_process)'!$F$51/12)))</f>
        <v/>
      </c>
      <c r="E61" s="88" t="str">
        <f>IF(E$6-$B61&lt;0,"",EXP(-'PMS(calc_process)'!$F$51*(E$6-$B61)/12)*(1-EXP(-'PMS(calc_process)'!$F$51/12)))</f>
        <v/>
      </c>
      <c r="F61" s="88">
        <f>IF(F$6-$B61&lt;0,"",EXP(-'PMS(calc_process)'!$F$51*(F$6-$B61)/12)*(1-EXP(-'PMS(calc_process)'!$F$51/12)))</f>
        <v>2.9124173267510711E-3</v>
      </c>
      <c r="G61" s="88">
        <f>IF(G$6-$B61&lt;0,"",EXP(-'PMS(calc_process)'!$F$51*(G$6-$B61)/12)*(1-EXP(-'PMS(calc_process)'!$F$51/12)))</f>
        <v>2.9039351520659114E-3</v>
      </c>
      <c r="H61" s="88">
        <f>IF(H$6-$B61&lt;0,"",EXP(-'PMS(calc_process)'!$F$51*(H$6-$B61)/12)*(1-EXP(-'PMS(calc_process)'!$F$51/12)))</f>
        <v>2.8954776810132732E-3</v>
      </c>
      <c r="I61" s="88">
        <f>IF(I$6-$B61&lt;0,"",EXP(-'PMS(calc_process)'!$F$51*(I$6-$B61)/12)*(1-EXP(-'PMS(calc_process)'!$F$51/12)))</f>
        <v>2.887044841645869E-3</v>
      </c>
      <c r="J61" s="88">
        <f>IF(J$6-$B61&lt;0,"",EXP(-'PMS(calc_process)'!$F$51*(J$6-$B61)/12)*(1-EXP(-'PMS(calc_process)'!$F$51/12)))</f>
        <v>2.8786365622259519E-3</v>
      </c>
      <c r="K61" s="88">
        <f>IF(K$6-$B61&lt;0,"",EXP(-'PMS(calc_process)'!$F$51*(K$6-$B61)/12)*(1-EXP(-'PMS(calc_process)'!$F$51/12)))</f>
        <v>2.8702527712247058E-3</v>
      </c>
      <c r="L61" s="88">
        <f>IF(L$6-$B61&lt;0,"",EXP(-'PMS(calc_process)'!$F$51*(L$6-$B61)/12)*(1-EXP(-'PMS(calc_process)'!$F$51/12)))</f>
        <v>2.861893397321636E-3</v>
      </c>
      <c r="M61" s="88">
        <f>IF(M$6-$B61&lt;0,"",EXP(-'PMS(calc_process)'!$F$51*(M$6-$B61)/12)*(1-EXP(-'PMS(calc_process)'!$F$51/12)))</f>
        <v>2.8535583694039618E-3</v>
      </c>
      <c r="N61" s="88">
        <f>IF(N$6-$B61&lt;0,"",EXP(-'PMS(calc_process)'!$F$51*(N$6-$B61)/12)*(1-EXP(-'PMS(calc_process)'!$F$51/12)))</f>
        <v>2.8452476165660144E-3</v>
      </c>
      <c r="O61" s="88">
        <f>IF(O$6-$B61&lt;0,"",EXP(-'PMS(calc_process)'!$F$51*(O$6-$B61)/12)*(1-EXP(-'PMS(calc_process)'!$F$51/12)))</f>
        <v>2.8369610681086301E-3</v>
      </c>
      <c r="P61" s="88">
        <f>IF(P$6-$B61&lt;0,"",EXP(-'PMS(calc_process)'!$F$51*(P$6-$B61)/12)*(1-EXP(-'PMS(calc_process)'!$F$51/12)))</f>
        <v>2.8286986535385524E-3</v>
      </c>
      <c r="Q61" s="88">
        <f>IF(Q$6-$B61&lt;0,"",EXP(-'PMS(calc_process)'!$F$51*(Q$6-$B61)/12)*(1-EXP(-'PMS(calc_process)'!$F$51/12)))</f>
        <v>2.8204603025678292E-3</v>
      </c>
      <c r="R61" s="88">
        <f>IF(R$6-$B61&lt;0,"",EXP(-'PMS(calc_process)'!$F$51*(R$6-$B61)/12)*(1-EXP(-'PMS(calc_process)'!$F$51/12)))</f>
        <v>2.812245945113217E-3</v>
      </c>
      <c r="S61" s="88">
        <f>IF(S$6-$B61&lt;0,"",EXP(-'PMS(calc_process)'!$F$51*(S$6-$B61)/12)*(1-EXP(-'PMS(calc_process)'!$F$51/12)))</f>
        <v>2.8040555112955837E-3</v>
      </c>
      <c r="T61" s="88">
        <f>IF(T$6-$B61&lt;0,"",EXP(-'PMS(calc_process)'!$F$51*(T$6-$B61)/12)*(1-EXP(-'PMS(calc_process)'!$F$51/12)))</f>
        <v>2.7958889314393148E-3</v>
      </c>
      <c r="U61" s="88">
        <f>IF(U$6-$B61&lt;0,"",EXP(-'PMS(calc_process)'!$F$51*(U$6-$B61)/12)*(1-EXP(-'PMS(calc_process)'!$F$51/12)))</f>
        <v>2.7877461360717192E-3</v>
      </c>
      <c r="V61" s="88">
        <f>IF(V$6-$B61&lt;0,"",EXP(-'PMS(calc_process)'!$F$51*(V$6-$B61)/12)*(1-EXP(-'PMS(calc_process)'!$F$51/12)))</f>
        <v>2.7796270559224409E-3</v>
      </c>
      <c r="W61" s="88">
        <f>IF(W$6-$B61&lt;0,"",EXP(-'PMS(calc_process)'!$F$51*(W$6-$B61)/12)*(1-EXP(-'PMS(calc_process)'!$F$51/12)))</f>
        <v>2.7715316219228659E-3</v>
      </c>
      <c r="X61" s="88">
        <f>IF(X$6-$B61&lt;0,"",EXP(-'PMS(calc_process)'!$F$51*(X$6-$B61)/12)*(1-EXP(-'PMS(calc_process)'!$F$51/12)))</f>
        <v>2.7634597652055394E-3</v>
      </c>
      <c r="Y61" s="88">
        <f>IF(Y$6-$B61&lt;0,"",EXP(-'PMS(calc_process)'!$F$51*(Y$6-$B61)/12)*(1-EXP(-'PMS(calc_process)'!$F$51/12)))</f>
        <v>2.7554114171035753E-3</v>
      </c>
      <c r="Z61" s="88">
        <f>IF(Z$6-$B61&lt;0,"",EXP(-'PMS(calc_process)'!$F$51*(Z$6-$B61)/12)*(1-EXP(-'PMS(calc_process)'!$F$51/12)))</f>
        <v>2.7473865091500751E-3</v>
      </c>
      <c r="AA61" s="88">
        <f>IF(AA$6-$B61&lt;0,"",EXP(-'PMS(calc_process)'!$F$51*(AA$6-$B61)/12)*(1-EXP(-'PMS(calc_process)'!$F$51/12)))</f>
        <v>2.7393849730775444E-3</v>
      </c>
      <c r="AB61" s="88">
        <f>IF(AB$6-$B61&lt;0,"",EXP(-'PMS(calc_process)'!$F$51*(AB$6-$B61)/12)*(1-EXP(-'PMS(calc_process)'!$F$51/12)))</f>
        <v>2.7314067408173116E-3</v>
      </c>
      <c r="AC61" s="88">
        <f>IF(AC$6-$B61&lt;0,"",EXP(-'PMS(calc_process)'!$F$51*(AC$6-$B61)/12)*(1-EXP(-'PMS(calc_process)'!$F$51/12)))</f>
        <v>2.7234517444989508E-3</v>
      </c>
      <c r="AD61" s="88">
        <f>IF(AD$6-$B61&lt;0,"",EXP(-'PMS(calc_process)'!$F$51*(AD$6-$B61)/12)*(1-EXP(-'PMS(calc_process)'!$F$51/12)))</f>
        <v>2.7155199164497017E-3</v>
      </c>
      <c r="AE61" s="88">
        <f>IF(AE$6-$B61&lt;0,"",EXP(-'PMS(calc_process)'!$F$51*(AE$6-$B61)/12)*(1-EXP(-'PMS(calc_process)'!$F$51/12)))</f>
        <v>2.7076111891938953E-3</v>
      </c>
      <c r="AF61" s="88">
        <f>IF(AF$6-$B61&lt;0,"",EXP(-'PMS(calc_process)'!$F$51*(AF$6-$B61)/12)*(1-EXP(-'PMS(calc_process)'!$F$51/12)))</f>
        <v>2.6997254954523823E-3</v>
      </c>
      <c r="AG61" s="88">
        <f>IF(AG$6-$B61&lt;0,"",EXP(-'PMS(calc_process)'!$F$51*(AG$6-$B61)/12)*(1-EXP(-'PMS(calc_process)'!$F$51/12)))</f>
        <v>2.6918627681419552E-3</v>
      </c>
      <c r="AH61" s="88">
        <f>IF(AH$6-$B61&lt;0,"",EXP(-'PMS(calc_process)'!$F$51*(AH$6-$B61)/12)*(1-EXP(-'PMS(calc_process)'!$F$51/12)))</f>
        <v>2.6840229403747823E-3</v>
      </c>
      <c r="AI61" s="88">
        <f>IF(AI$6-$B61&lt;0,"",EXP(-'PMS(calc_process)'!$F$51*(AI$6-$B61)/12)*(1-EXP(-'PMS(calc_process)'!$F$51/12)))</f>
        <v>2.6762059454578375E-3</v>
      </c>
      <c r="AJ61" s="88">
        <f>IF(AJ$6-$B61&lt;0,"",EXP(-'PMS(calc_process)'!$F$51*(AJ$6-$B61)/12)*(1-EXP(-'PMS(calc_process)'!$F$51/12)))</f>
        <v>2.6684117168923314E-3</v>
      </c>
      <c r="AK61" s="88">
        <f>IF(AK$6-$B61&lt;0,"",EXP(-'PMS(calc_process)'!$F$51*(AK$6-$B61)/12)*(1-EXP(-'PMS(calc_process)'!$F$51/12)))</f>
        <v>2.6606401883731488E-3</v>
      </c>
      <c r="AL61" s="88">
        <f>IF(AL$6-$B61&lt;0,"",EXP(-'PMS(calc_process)'!$F$51*(AL$6-$B61)/12)*(1-EXP(-'PMS(calc_process)'!$F$51/12)))</f>
        <v>2.6528912937882807E-3</v>
      </c>
      <c r="AM61" s="88">
        <f>IF(AM$6-$B61&lt;0,"",EXP(-'PMS(calc_process)'!$F$51*(AM$6-$B61)/12)*(1-EXP(-'PMS(calc_process)'!$F$51/12)))</f>
        <v>2.6451649672182644E-3</v>
      </c>
      <c r="AN61" s="88">
        <f>IF(AN$6-$B61&lt;0,"",EXP(-'PMS(calc_process)'!$F$51*(AN$6-$B61)/12)*(1-EXP(-'PMS(calc_process)'!$F$51/12)))</f>
        <v>2.6374611429356232E-3</v>
      </c>
      <c r="AO61" s="88">
        <f>IF(AO$6-$B61&lt;0,"",EXP(-'PMS(calc_process)'!$F$51*(AO$6-$B61)/12)*(1-EXP(-'PMS(calc_process)'!$F$51/12)))</f>
        <v>2.6297797554043047E-3</v>
      </c>
      <c r="AP61" s="88">
        <f>IF(AP$6-$B61&lt;0,"",EXP(-'PMS(calc_process)'!$F$51*(AP$6-$B61)/12)*(1-EXP(-'PMS(calc_process)'!$F$51/12)))</f>
        <v>2.6221207392791261E-3</v>
      </c>
      <c r="AQ61" s="88">
        <f>IF(AQ$6-$B61&lt;0,"",EXP(-'PMS(calc_process)'!$F$51*(AQ$6-$B61)/12)*(1-EXP(-'PMS(calc_process)'!$F$51/12)))</f>
        <v>2.6144840294052159E-3</v>
      </c>
      <c r="AR61" s="88">
        <f>IF(AR$6-$B61&lt;0,"",EXP(-'PMS(calc_process)'!$F$51*(AR$6-$B61)/12)*(1-EXP(-'PMS(calc_process)'!$F$51/12)))</f>
        <v>2.6068695608174623E-3</v>
      </c>
      <c r="AS61" s="88">
        <f>IF(AS$6-$B61&lt;0,"",EXP(-'PMS(calc_process)'!$F$51*(AS$6-$B61)/12)*(1-EXP(-'PMS(calc_process)'!$F$51/12)))</f>
        <v>2.5992772687399575E-3</v>
      </c>
      <c r="AT61" s="88">
        <f>IF(AT$6-$B61&lt;0,"",EXP(-'PMS(calc_process)'!$F$51*(AT$6-$B61)/12)*(1-EXP(-'PMS(calc_process)'!$F$51/12)))</f>
        <v>2.5917070885854493E-3</v>
      </c>
      <c r="AU61" s="88">
        <f>IF(AU$6-$B61&lt;0,"",EXP(-'PMS(calc_process)'!$F$51*(AU$6-$B61)/12)*(1-EXP(-'PMS(calc_process)'!$F$51/12)))</f>
        <v>2.5841589559547893E-3</v>
      </c>
      <c r="AV61" s="88">
        <f>IF(AV$6-$B61&lt;0,"",EXP(-'PMS(calc_process)'!$F$51*(AV$6-$B61)/12)*(1-EXP(-'PMS(calc_process)'!$F$51/12)))</f>
        <v>2.5766328066363876E-3</v>
      </c>
      <c r="AW61" s="88">
        <f>IF(AW$6-$B61&lt;0,"",EXP(-'PMS(calc_process)'!$F$51*(AW$6-$B61)/12)*(1-EXP(-'PMS(calc_process)'!$F$51/12)))</f>
        <v>2.5691285766056642E-3</v>
      </c>
      <c r="AX61" s="88">
        <f>IF(AX$6-$B61&lt;0,"",EXP(-'PMS(calc_process)'!$F$51*(AX$6-$B61)/12)*(1-EXP(-'PMS(calc_process)'!$F$51/12)))</f>
        <v>2.5616462020245068E-3</v>
      </c>
    </row>
    <row r="62" spans="1:50">
      <c r="A62" s="27"/>
      <c r="B62" s="85">
        <v>5</v>
      </c>
      <c r="C62" s="88" t="str">
        <f>IF(C$6-$B62&lt;0,"",EXP(-'PMS(calc_process)'!$F$51*(C$6-$B62)/12)*(1-EXP(-'PMS(calc_process)'!$F$51/12)))</f>
        <v/>
      </c>
      <c r="D62" s="88" t="str">
        <f>IF(D$6-$B62&lt;0,"",EXP(-'PMS(calc_process)'!$F$51*(D$6-$B62)/12)*(1-EXP(-'PMS(calc_process)'!$F$51/12)))</f>
        <v/>
      </c>
      <c r="E62" s="88" t="str">
        <f>IF(E$6-$B62&lt;0,"",EXP(-'PMS(calc_process)'!$F$51*(E$6-$B62)/12)*(1-EXP(-'PMS(calc_process)'!$F$51/12)))</f>
        <v/>
      </c>
      <c r="F62" s="88" t="str">
        <f>IF(F$6-$B62&lt;0,"",EXP(-'PMS(calc_process)'!$F$51*(F$6-$B62)/12)*(1-EXP(-'PMS(calc_process)'!$F$51/12)))</f>
        <v/>
      </c>
      <c r="G62" s="88">
        <f>IF(G$6-$B62&lt;0,"",EXP(-'PMS(calc_process)'!$F$51*(G$6-$B62)/12)*(1-EXP(-'PMS(calc_process)'!$F$51/12)))</f>
        <v>2.9124173267510711E-3</v>
      </c>
      <c r="H62" s="88">
        <f>IF(H$6-$B62&lt;0,"",EXP(-'PMS(calc_process)'!$F$51*(H$6-$B62)/12)*(1-EXP(-'PMS(calc_process)'!$F$51/12)))</f>
        <v>2.9039351520659114E-3</v>
      </c>
      <c r="I62" s="88">
        <f>IF(I$6-$B62&lt;0,"",EXP(-'PMS(calc_process)'!$F$51*(I$6-$B62)/12)*(1-EXP(-'PMS(calc_process)'!$F$51/12)))</f>
        <v>2.8954776810132732E-3</v>
      </c>
      <c r="J62" s="88">
        <f>IF(J$6-$B62&lt;0,"",EXP(-'PMS(calc_process)'!$F$51*(J$6-$B62)/12)*(1-EXP(-'PMS(calc_process)'!$F$51/12)))</f>
        <v>2.887044841645869E-3</v>
      </c>
      <c r="K62" s="88">
        <f>IF(K$6-$B62&lt;0,"",EXP(-'PMS(calc_process)'!$F$51*(K$6-$B62)/12)*(1-EXP(-'PMS(calc_process)'!$F$51/12)))</f>
        <v>2.8786365622259519E-3</v>
      </c>
      <c r="L62" s="88">
        <f>IF(L$6-$B62&lt;0,"",EXP(-'PMS(calc_process)'!$F$51*(L$6-$B62)/12)*(1-EXP(-'PMS(calc_process)'!$F$51/12)))</f>
        <v>2.8702527712247058E-3</v>
      </c>
      <c r="M62" s="88">
        <f>IF(M$6-$B62&lt;0,"",EXP(-'PMS(calc_process)'!$F$51*(M$6-$B62)/12)*(1-EXP(-'PMS(calc_process)'!$F$51/12)))</f>
        <v>2.861893397321636E-3</v>
      </c>
      <c r="N62" s="88">
        <f>IF(N$6-$B62&lt;0,"",EXP(-'PMS(calc_process)'!$F$51*(N$6-$B62)/12)*(1-EXP(-'PMS(calc_process)'!$F$51/12)))</f>
        <v>2.8535583694039618E-3</v>
      </c>
      <c r="O62" s="88">
        <f>IF(O$6-$B62&lt;0,"",EXP(-'PMS(calc_process)'!$F$51*(O$6-$B62)/12)*(1-EXP(-'PMS(calc_process)'!$F$51/12)))</f>
        <v>2.8452476165660144E-3</v>
      </c>
      <c r="P62" s="88">
        <f>IF(P$6-$B62&lt;0,"",EXP(-'PMS(calc_process)'!$F$51*(P$6-$B62)/12)*(1-EXP(-'PMS(calc_process)'!$F$51/12)))</f>
        <v>2.8369610681086301E-3</v>
      </c>
      <c r="Q62" s="88">
        <f>IF(Q$6-$B62&lt;0,"",EXP(-'PMS(calc_process)'!$F$51*(Q$6-$B62)/12)*(1-EXP(-'PMS(calc_process)'!$F$51/12)))</f>
        <v>2.8286986535385524E-3</v>
      </c>
      <c r="R62" s="88">
        <f>IF(R$6-$B62&lt;0,"",EXP(-'PMS(calc_process)'!$F$51*(R$6-$B62)/12)*(1-EXP(-'PMS(calc_process)'!$F$51/12)))</f>
        <v>2.8204603025678292E-3</v>
      </c>
      <c r="S62" s="88">
        <f>IF(S$6-$B62&lt;0,"",EXP(-'PMS(calc_process)'!$F$51*(S$6-$B62)/12)*(1-EXP(-'PMS(calc_process)'!$F$51/12)))</f>
        <v>2.812245945113217E-3</v>
      </c>
      <c r="T62" s="88">
        <f>IF(T$6-$B62&lt;0,"",EXP(-'PMS(calc_process)'!$F$51*(T$6-$B62)/12)*(1-EXP(-'PMS(calc_process)'!$F$51/12)))</f>
        <v>2.8040555112955837E-3</v>
      </c>
      <c r="U62" s="88">
        <f>IF(U$6-$B62&lt;0,"",EXP(-'PMS(calc_process)'!$F$51*(U$6-$B62)/12)*(1-EXP(-'PMS(calc_process)'!$F$51/12)))</f>
        <v>2.7958889314393148E-3</v>
      </c>
      <c r="V62" s="88">
        <f>IF(V$6-$B62&lt;0,"",EXP(-'PMS(calc_process)'!$F$51*(V$6-$B62)/12)*(1-EXP(-'PMS(calc_process)'!$F$51/12)))</f>
        <v>2.7877461360717192E-3</v>
      </c>
      <c r="W62" s="88">
        <f>IF(W$6-$B62&lt;0,"",EXP(-'PMS(calc_process)'!$F$51*(W$6-$B62)/12)*(1-EXP(-'PMS(calc_process)'!$F$51/12)))</f>
        <v>2.7796270559224409E-3</v>
      </c>
      <c r="X62" s="88">
        <f>IF(X$6-$B62&lt;0,"",EXP(-'PMS(calc_process)'!$F$51*(X$6-$B62)/12)*(1-EXP(-'PMS(calc_process)'!$F$51/12)))</f>
        <v>2.7715316219228659E-3</v>
      </c>
      <c r="Y62" s="88">
        <f>IF(Y$6-$B62&lt;0,"",EXP(-'PMS(calc_process)'!$F$51*(Y$6-$B62)/12)*(1-EXP(-'PMS(calc_process)'!$F$51/12)))</f>
        <v>2.7634597652055394E-3</v>
      </c>
      <c r="Z62" s="88">
        <f>IF(Z$6-$B62&lt;0,"",EXP(-'PMS(calc_process)'!$F$51*(Z$6-$B62)/12)*(1-EXP(-'PMS(calc_process)'!$F$51/12)))</f>
        <v>2.7554114171035753E-3</v>
      </c>
      <c r="AA62" s="88">
        <f>IF(AA$6-$B62&lt;0,"",EXP(-'PMS(calc_process)'!$F$51*(AA$6-$B62)/12)*(1-EXP(-'PMS(calc_process)'!$F$51/12)))</f>
        <v>2.7473865091500751E-3</v>
      </c>
      <c r="AB62" s="88">
        <f>IF(AB$6-$B62&lt;0,"",EXP(-'PMS(calc_process)'!$F$51*(AB$6-$B62)/12)*(1-EXP(-'PMS(calc_process)'!$F$51/12)))</f>
        <v>2.7393849730775444E-3</v>
      </c>
      <c r="AC62" s="88">
        <f>IF(AC$6-$B62&lt;0,"",EXP(-'PMS(calc_process)'!$F$51*(AC$6-$B62)/12)*(1-EXP(-'PMS(calc_process)'!$F$51/12)))</f>
        <v>2.7314067408173116E-3</v>
      </c>
      <c r="AD62" s="88">
        <f>IF(AD$6-$B62&lt;0,"",EXP(-'PMS(calc_process)'!$F$51*(AD$6-$B62)/12)*(1-EXP(-'PMS(calc_process)'!$F$51/12)))</f>
        <v>2.7234517444989508E-3</v>
      </c>
      <c r="AE62" s="88">
        <f>IF(AE$6-$B62&lt;0,"",EXP(-'PMS(calc_process)'!$F$51*(AE$6-$B62)/12)*(1-EXP(-'PMS(calc_process)'!$F$51/12)))</f>
        <v>2.7155199164497017E-3</v>
      </c>
      <c r="AF62" s="88">
        <f>IF(AF$6-$B62&lt;0,"",EXP(-'PMS(calc_process)'!$F$51*(AF$6-$B62)/12)*(1-EXP(-'PMS(calc_process)'!$F$51/12)))</f>
        <v>2.7076111891938953E-3</v>
      </c>
      <c r="AG62" s="88">
        <f>IF(AG$6-$B62&lt;0,"",EXP(-'PMS(calc_process)'!$F$51*(AG$6-$B62)/12)*(1-EXP(-'PMS(calc_process)'!$F$51/12)))</f>
        <v>2.6997254954523823E-3</v>
      </c>
      <c r="AH62" s="88">
        <f>IF(AH$6-$B62&lt;0,"",EXP(-'PMS(calc_process)'!$F$51*(AH$6-$B62)/12)*(1-EXP(-'PMS(calc_process)'!$F$51/12)))</f>
        <v>2.6918627681419552E-3</v>
      </c>
      <c r="AI62" s="88">
        <f>IF(AI$6-$B62&lt;0,"",EXP(-'PMS(calc_process)'!$F$51*(AI$6-$B62)/12)*(1-EXP(-'PMS(calc_process)'!$F$51/12)))</f>
        <v>2.6840229403747823E-3</v>
      </c>
      <c r="AJ62" s="88">
        <f>IF(AJ$6-$B62&lt;0,"",EXP(-'PMS(calc_process)'!$F$51*(AJ$6-$B62)/12)*(1-EXP(-'PMS(calc_process)'!$F$51/12)))</f>
        <v>2.6762059454578375E-3</v>
      </c>
      <c r="AK62" s="88">
        <f>IF(AK$6-$B62&lt;0,"",EXP(-'PMS(calc_process)'!$F$51*(AK$6-$B62)/12)*(1-EXP(-'PMS(calc_process)'!$F$51/12)))</f>
        <v>2.6684117168923314E-3</v>
      </c>
      <c r="AL62" s="88">
        <f>IF(AL$6-$B62&lt;0,"",EXP(-'PMS(calc_process)'!$F$51*(AL$6-$B62)/12)*(1-EXP(-'PMS(calc_process)'!$F$51/12)))</f>
        <v>2.6606401883731488E-3</v>
      </c>
      <c r="AM62" s="88">
        <f>IF(AM$6-$B62&lt;0,"",EXP(-'PMS(calc_process)'!$F$51*(AM$6-$B62)/12)*(1-EXP(-'PMS(calc_process)'!$F$51/12)))</f>
        <v>2.6528912937882807E-3</v>
      </c>
      <c r="AN62" s="88">
        <f>IF(AN$6-$B62&lt;0,"",EXP(-'PMS(calc_process)'!$F$51*(AN$6-$B62)/12)*(1-EXP(-'PMS(calc_process)'!$F$51/12)))</f>
        <v>2.6451649672182644E-3</v>
      </c>
      <c r="AO62" s="88">
        <f>IF(AO$6-$B62&lt;0,"",EXP(-'PMS(calc_process)'!$F$51*(AO$6-$B62)/12)*(1-EXP(-'PMS(calc_process)'!$F$51/12)))</f>
        <v>2.6374611429356232E-3</v>
      </c>
      <c r="AP62" s="88">
        <f>IF(AP$6-$B62&lt;0,"",EXP(-'PMS(calc_process)'!$F$51*(AP$6-$B62)/12)*(1-EXP(-'PMS(calc_process)'!$F$51/12)))</f>
        <v>2.6297797554043047E-3</v>
      </c>
      <c r="AQ62" s="88">
        <f>IF(AQ$6-$B62&lt;0,"",EXP(-'PMS(calc_process)'!$F$51*(AQ$6-$B62)/12)*(1-EXP(-'PMS(calc_process)'!$F$51/12)))</f>
        <v>2.6221207392791261E-3</v>
      </c>
      <c r="AR62" s="88">
        <f>IF(AR$6-$B62&lt;0,"",EXP(-'PMS(calc_process)'!$F$51*(AR$6-$B62)/12)*(1-EXP(-'PMS(calc_process)'!$F$51/12)))</f>
        <v>2.6144840294052159E-3</v>
      </c>
      <c r="AS62" s="88">
        <f>IF(AS$6-$B62&lt;0,"",EXP(-'PMS(calc_process)'!$F$51*(AS$6-$B62)/12)*(1-EXP(-'PMS(calc_process)'!$F$51/12)))</f>
        <v>2.6068695608174623E-3</v>
      </c>
      <c r="AT62" s="88">
        <f>IF(AT$6-$B62&lt;0,"",EXP(-'PMS(calc_process)'!$F$51*(AT$6-$B62)/12)*(1-EXP(-'PMS(calc_process)'!$F$51/12)))</f>
        <v>2.5992772687399575E-3</v>
      </c>
      <c r="AU62" s="88">
        <f>IF(AU$6-$B62&lt;0,"",EXP(-'PMS(calc_process)'!$F$51*(AU$6-$B62)/12)*(1-EXP(-'PMS(calc_process)'!$F$51/12)))</f>
        <v>2.5917070885854493E-3</v>
      </c>
      <c r="AV62" s="88">
        <f>IF(AV$6-$B62&lt;0,"",EXP(-'PMS(calc_process)'!$F$51*(AV$6-$B62)/12)*(1-EXP(-'PMS(calc_process)'!$F$51/12)))</f>
        <v>2.5841589559547893E-3</v>
      </c>
      <c r="AW62" s="88">
        <f>IF(AW$6-$B62&lt;0,"",EXP(-'PMS(calc_process)'!$F$51*(AW$6-$B62)/12)*(1-EXP(-'PMS(calc_process)'!$F$51/12)))</f>
        <v>2.5766328066363876E-3</v>
      </c>
      <c r="AX62" s="88">
        <f>IF(AX$6-$B62&lt;0,"",EXP(-'PMS(calc_process)'!$F$51*(AX$6-$B62)/12)*(1-EXP(-'PMS(calc_process)'!$F$51/12)))</f>
        <v>2.5691285766056642E-3</v>
      </c>
    </row>
    <row r="63" spans="1:50">
      <c r="A63" s="27"/>
      <c r="B63" s="85">
        <v>6</v>
      </c>
      <c r="C63" s="88" t="str">
        <f>IF(C$6-$B63&lt;0,"",EXP(-'PMS(calc_process)'!$F$51*(C$6-$B63)/12)*(1-EXP(-'PMS(calc_process)'!$F$51/12)))</f>
        <v/>
      </c>
      <c r="D63" s="88" t="str">
        <f>IF(D$6-$B63&lt;0,"",EXP(-'PMS(calc_process)'!$F$51*(D$6-$B63)/12)*(1-EXP(-'PMS(calc_process)'!$F$51/12)))</f>
        <v/>
      </c>
      <c r="E63" s="88" t="str">
        <f>IF(E$6-$B63&lt;0,"",EXP(-'PMS(calc_process)'!$F$51*(E$6-$B63)/12)*(1-EXP(-'PMS(calc_process)'!$F$51/12)))</f>
        <v/>
      </c>
      <c r="F63" s="88" t="str">
        <f>IF(F$6-$B63&lt;0,"",EXP(-'PMS(calc_process)'!$F$51*(F$6-$B63)/12)*(1-EXP(-'PMS(calc_process)'!$F$51/12)))</f>
        <v/>
      </c>
      <c r="G63" s="88" t="str">
        <f>IF(G$6-$B63&lt;0,"",EXP(-'PMS(calc_process)'!$F$51*(G$6-$B63)/12)*(1-EXP(-'PMS(calc_process)'!$F$51/12)))</f>
        <v/>
      </c>
      <c r="H63" s="88">
        <f>IF(H$6-$B63&lt;0,"",EXP(-'PMS(calc_process)'!$F$51*(H$6-$B63)/12)*(1-EXP(-'PMS(calc_process)'!$F$51/12)))</f>
        <v>2.9124173267510711E-3</v>
      </c>
      <c r="I63" s="88">
        <f>IF(I$6-$B63&lt;0,"",EXP(-'PMS(calc_process)'!$F$51*(I$6-$B63)/12)*(1-EXP(-'PMS(calc_process)'!$F$51/12)))</f>
        <v>2.9039351520659114E-3</v>
      </c>
      <c r="J63" s="88">
        <f>IF(J$6-$B63&lt;0,"",EXP(-'PMS(calc_process)'!$F$51*(J$6-$B63)/12)*(1-EXP(-'PMS(calc_process)'!$F$51/12)))</f>
        <v>2.8954776810132732E-3</v>
      </c>
      <c r="K63" s="88">
        <f>IF(K$6-$B63&lt;0,"",EXP(-'PMS(calc_process)'!$F$51*(K$6-$B63)/12)*(1-EXP(-'PMS(calc_process)'!$F$51/12)))</f>
        <v>2.887044841645869E-3</v>
      </c>
      <c r="L63" s="88">
        <f>IF(L$6-$B63&lt;0,"",EXP(-'PMS(calc_process)'!$F$51*(L$6-$B63)/12)*(1-EXP(-'PMS(calc_process)'!$F$51/12)))</f>
        <v>2.8786365622259519E-3</v>
      </c>
      <c r="M63" s="88">
        <f>IF(M$6-$B63&lt;0,"",EXP(-'PMS(calc_process)'!$F$51*(M$6-$B63)/12)*(1-EXP(-'PMS(calc_process)'!$F$51/12)))</f>
        <v>2.8702527712247058E-3</v>
      </c>
      <c r="N63" s="88">
        <f>IF(N$6-$B63&lt;0,"",EXP(-'PMS(calc_process)'!$F$51*(N$6-$B63)/12)*(1-EXP(-'PMS(calc_process)'!$F$51/12)))</f>
        <v>2.861893397321636E-3</v>
      </c>
      <c r="O63" s="88">
        <f>IF(O$6-$B63&lt;0,"",EXP(-'PMS(calc_process)'!$F$51*(O$6-$B63)/12)*(1-EXP(-'PMS(calc_process)'!$F$51/12)))</f>
        <v>2.8535583694039618E-3</v>
      </c>
      <c r="P63" s="88">
        <f>IF(P$6-$B63&lt;0,"",EXP(-'PMS(calc_process)'!$F$51*(P$6-$B63)/12)*(1-EXP(-'PMS(calc_process)'!$F$51/12)))</f>
        <v>2.8452476165660144E-3</v>
      </c>
      <c r="Q63" s="88">
        <f>IF(Q$6-$B63&lt;0,"",EXP(-'PMS(calc_process)'!$F$51*(Q$6-$B63)/12)*(1-EXP(-'PMS(calc_process)'!$F$51/12)))</f>
        <v>2.8369610681086301E-3</v>
      </c>
      <c r="R63" s="88">
        <f>IF(R$6-$B63&lt;0,"",EXP(-'PMS(calc_process)'!$F$51*(R$6-$B63)/12)*(1-EXP(-'PMS(calc_process)'!$F$51/12)))</f>
        <v>2.8286986535385524E-3</v>
      </c>
      <c r="S63" s="88">
        <f>IF(S$6-$B63&lt;0,"",EXP(-'PMS(calc_process)'!$F$51*(S$6-$B63)/12)*(1-EXP(-'PMS(calc_process)'!$F$51/12)))</f>
        <v>2.8204603025678292E-3</v>
      </c>
      <c r="T63" s="88">
        <f>IF(T$6-$B63&lt;0,"",EXP(-'PMS(calc_process)'!$F$51*(T$6-$B63)/12)*(1-EXP(-'PMS(calc_process)'!$F$51/12)))</f>
        <v>2.812245945113217E-3</v>
      </c>
      <c r="U63" s="88">
        <f>IF(U$6-$B63&lt;0,"",EXP(-'PMS(calc_process)'!$F$51*(U$6-$B63)/12)*(1-EXP(-'PMS(calc_process)'!$F$51/12)))</f>
        <v>2.8040555112955837E-3</v>
      </c>
      <c r="V63" s="88">
        <f>IF(V$6-$B63&lt;0,"",EXP(-'PMS(calc_process)'!$F$51*(V$6-$B63)/12)*(1-EXP(-'PMS(calc_process)'!$F$51/12)))</f>
        <v>2.7958889314393148E-3</v>
      </c>
      <c r="W63" s="88">
        <f>IF(W$6-$B63&lt;0,"",EXP(-'PMS(calc_process)'!$F$51*(W$6-$B63)/12)*(1-EXP(-'PMS(calc_process)'!$F$51/12)))</f>
        <v>2.7877461360717192E-3</v>
      </c>
      <c r="X63" s="88">
        <f>IF(X$6-$B63&lt;0,"",EXP(-'PMS(calc_process)'!$F$51*(X$6-$B63)/12)*(1-EXP(-'PMS(calc_process)'!$F$51/12)))</f>
        <v>2.7796270559224409E-3</v>
      </c>
      <c r="Y63" s="88">
        <f>IF(Y$6-$B63&lt;0,"",EXP(-'PMS(calc_process)'!$F$51*(Y$6-$B63)/12)*(1-EXP(-'PMS(calc_process)'!$F$51/12)))</f>
        <v>2.7715316219228659E-3</v>
      </c>
      <c r="Z63" s="88">
        <f>IF(Z$6-$B63&lt;0,"",EXP(-'PMS(calc_process)'!$F$51*(Z$6-$B63)/12)*(1-EXP(-'PMS(calc_process)'!$F$51/12)))</f>
        <v>2.7634597652055394E-3</v>
      </c>
      <c r="AA63" s="88">
        <f>IF(AA$6-$B63&lt;0,"",EXP(-'PMS(calc_process)'!$F$51*(AA$6-$B63)/12)*(1-EXP(-'PMS(calc_process)'!$F$51/12)))</f>
        <v>2.7554114171035753E-3</v>
      </c>
      <c r="AB63" s="88">
        <f>IF(AB$6-$B63&lt;0,"",EXP(-'PMS(calc_process)'!$F$51*(AB$6-$B63)/12)*(1-EXP(-'PMS(calc_process)'!$F$51/12)))</f>
        <v>2.7473865091500751E-3</v>
      </c>
      <c r="AC63" s="88">
        <f>IF(AC$6-$B63&lt;0,"",EXP(-'PMS(calc_process)'!$F$51*(AC$6-$B63)/12)*(1-EXP(-'PMS(calc_process)'!$F$51/12)))</f>
        <v>2.7393849730775444E-3</v>
      </c>
      <c r="AD63" s="88">
        <f>IF(AD$6-$B63&lt;0,"",EXP(-'PMS(calc_process)'!$F$51*(AD$6-$B63)/12)*(1-EXP(-'PMS(calc_process)'!$F$51/12)))</f>
        <v>2.7314067408173116E-3</v>
      </c>
      <c r="AE63" s="88">
        <f>IF(AE$6-$B63&lt;0,"",EXP(-'PMS(calc_process)'!$F$51*(AE$6-$B63)/12)*(1-EXP(-'PMS(calc_process)'!$F$51/12)))</f>
        <v>2.7234517444989508E-3</v>
      </c>
      <c r="AF63" s="88">
        <f>IF(AF$6-$B63&lt;0,"",EXP(-'PMS(calc_process)'!$F$51*(AF$6-$B63)/12)*(1-EXP(-'PMS(calc_process)'!$F$51/12)))</f>
        <v>2.7155199164497017E-3</v>
      </c>
      <c r="AG63" s="88">
        <f>IF(AG$6-$B63&lt;0,"",EXP(-'PMS(calc_process)'!$F$51*(AG$6-$B63)/12)*(1-EXP(-'PMS(calc_process)'!$F$51/12)))</f>
        <v>2.7076111891938953E-3</v>
      </c>
      <c r="AH63" s="88">
        <f>IF(AH$6-$B63&lt;0,"",EXP(-'PMS(calc_process)'!$F$51*(AH$6-$B63)/12)*(1-EXP(-'PMS(calc_process)'!$F$51/12)))</f>
        <v>2.6997254954523823E-3</v>
      </c>
      <c r="AI63" s="88">
        <f>IF(AI$6-$B63&lt;0,"",EXP(-'PMS(calc_process)'!$F$51*(AI$6-$B63)/12)*(1-EXP(-'PMS(calc_process)'!$F$51/12)))</f>
        <v>2.6918627681419552E-3</v>
      </c>
      <c r="AJ63" s="88">
        <f>IF(AJ$6-$B63&lt;0,"",EXP(-'PMS(calc_process)'!$F$51*(AJ$6-$B63)/12)*(1-EXP(-'PMS(calc_process)'!$F$51/12)))</f>
        <v>2.6840229403747823E-3</v>
      </c>
      <c r="AK63" s="88">
        <f>IF(AK$6-$B63&lt;0,"",EXP(-'PMS(calc_process)'!$F$51*(AK$6-$B63)/12)*(1-EXP(-'PMS(calc_process)'!$F$51/12)))</f>
        <v>2.6762059454578375E-3</v>
      </c>
      <c r="AL63" s="88">
        <f>IF(AL$6-$B63&lt;0,"",EXP(-'PMS(calc_process)'!$F$51*(AL$6-$B63)/12)*(1-EXP(-'PMS(calc_process)'!$F$51/12)))</f>
        <v>2.6684117168923314E-3</v>
      </c>
      <c r="AM63" s="88">
        <f>IF(AM$6-$B63&lt;0,"",EXP(-'PMS(calc_process)'!$F$51*(AM$6-$B63)/12)*(1-EXP(-'PMS(calc_process)'!$F$51/12)))</f>
        <v>2.6606401883731488E-3</v>
      </c>
      <c r="AN63" s="88">
        <f>IF(AN$6-$B63&lt;0,"",EXP(-'PMS(calc_process)'!$F$51*(AN$6-$B63)/12)*(1-EXP(-'PMS(calc_process)'!$F$51/12)))</f>
        <v>2.6528912937882807E-3</v>
      </c>
      <c r="AO63" s="88">
        <f>IF(AO$6-$B63&lt;0,"",EXP(-'PMS(calc_process)'!$F$51*(AO$6-$B63)/12)*(1-EXP(-'PMS(calc_process)'!$F$51/12)))</f>
        <v>2.6451649672182644E-3</v>
      </c>
      <c r="AP63" s="88">
        <f>IF(AP$6-$B63&lt;0,"",EXP(-'PMS(calc_process)'!$F$51*(AP$6-$B63)/12)*(1-EXP(-'PMS(calc_process)'!$F$51/12)))</f>
        <v>2.6374611429356232E-3</v>
      </c>
      <c r="AQ63" s="88">
        <f>IF(AQ$6-$B63&lt;0,"",EXP(-'PMS(calc_process)'!$F$51*(AQ$6-$B63)/12)*(1-EXP(-'PMS(calc_process)'!$F$51/12)))</f>
        <v>2.6297797554043047E-3</v>
      </c>
      <c r="AR63" s="88">
        <f>IF(AR$6-$B63&lt;0,"",EXP(-'PMS(calc_process)'!$F$51*(AR$6-$B63)/12)*(1-EXP(-'PMS(calc_process)'!$F$51/12)))</f>
        <v>2.6221207392791261E-3</v>
      </c>
      <c r="AS63" s="88">
        <f>IF(AS$6-$B63&lt;0,"",EXP(-'PMS(calc_process)'!$F$51*(AS$6-$B63)/12)*(1-EXP(-'PMS(calc_process)'!$F$51/12)))</f>
        <v>2.6144840294052159E-3</v>
      </c>
      <c r="AT63" s="88">
        <f>IF(AT$6-$B63&lt;0,"",EXP(-'PMS(calc_process)'!$F$51*(AT$6-$B63)/12)*(1-EXP(-'PMS(calc_process)'!$F$51/12)))</f>
        <v>2.6068695608174623E-3</v>
      </c>
      <c r="AU63" s="88">
        <f>IF(AU$6-$B63&lt;0,"",EXP(-'PMS(calc_process)'!$F$51*(AU$6-$B63)/12)*(1-EXP(-'PMS(calc_process)'!$F$51/12)))</f>
        <v>2.5992772687399575E-3</v>
      </c>
      <c r="AV63" s="88">
        <f>IF(AV$6-$B63&lt;0,"",EXP(-'PMS(calc_process)'!$F$51*(AV$6-$B63)/12)*(1-EXP(-'PMS(calc_process)'!$F$51/12)))</f>
        <v>2.5917070885854493E-3</v>
      </c>
      <c r="AW63" s="88">
        <f>IF(AW$6-$B63&lt;0,"",EXP(-'PMS(calc_process)'!$F$51*(AW$6-$B63)/12)*(1-EXP(-'PMS(calc_process)'!$F$51/12)))</f>
        <v>2.5841589559547893E-3</v>
      </c>
      <c r="AX63" s="88">
        <f>IF(AX$6-$B63&lt;0,"",EXP(-'PMS(calc_process)'!$F$51*(AX$6-$B63)/12)*(1-EXP(-'PMS(calc_process)'!$F$51/12)))</f>
        <v>2.5766328066363876E-3</v>
      </c>
    </row>
    <row r="64" spans="1:50">
      <c r="A64" s="27"/>
      <c r="B64" s="85">
        <v>7</v>
      </c>
      <c r="C64" s="88" t="str">
        <f>IF(C$6-$B64&lt;0,"",EXP(-'PMS(calc_process)'!$F$51*(C$6-$B64)/12)*(1-EXP(-'PMS(calc_process)'!$F$51/12)))</f>
        <v/>
      </c>
      <c r="D64" s="88" t="str">
        <f>IF(D$6-$B64&lt;0,"",EXP(-'PMS(calc_process)'!$F$51*(D$6-$B64)/12)*(1-EXP(-'PMS(calc_process)'!$F$51/12)))</f>
        <v/>
      </c>
      <c r="E64" s="88" t="str">
        <f>IF(E$6-$B64&lt;0,"",EXP(-'PMS(calc_process)'!$F$51*(E$6-$B64)/12)*(1-EXP(-'PMS(calc_process)'!$F$51/12)))</f>
        <v/>
      </c>
      <c r="F64" s="88" t="str">
        <f>IF(F$6-$B64&lt;0,"",EXP(-'PMS(calc_process)'!$F$51*(F$6-$B64)/12)*(1-EXP(-'PMS(calc_process)'!$F$51/12)))</f>
        <v/>
      </c>
      <c r="G64" s="88" t="str">
        <f>IF(G$6-$B64&lt;0,"",EXP(-'PMS(calc_process)'!$F$51*(G$6-$B64)/12)*(1-EXP(-'PMS(calc_process)'!$F$51/12)))</f>
        <v/>
      </c>
      <c r="H64" s="88" t="str">
        <f>IF(H$6-$B64&lt;0,"",EXP(-'PMS(calc_process)'!$F$51*(H$6-$B64)/12)*(1-EXP(-'PMS(calc_process)'!$F$51/12)))</f>
        <v/>
      </c>
      <c r="I64" s="88">
        <f>IF(I$6-$B64&lt;0,"",EXP(-'PMS(calc_process)'!$F$51*(I$6-$B64)/12)*(1-EXP(-'PMS(calc_process)'!$F$51/12)))</f>
        <v>2.9124173267510711E-3</v>
      </c>
      <c r="J64" s="88">
        <f>IF(J$6-$B64&lt;0,"",EXP(-'PMS(calc_process)'!$F$51*(J$6-$B64)/12)*(1-EXP(-'PMS(calc_process)'!$F$51/12)))</f>
        <v>2.9039351520659114E-3</v>
      </c>
      <c r="K64" s="88">
        <f>IF(K$6-$B64&lt;0,"",EXP(-'PMS(calc_process)'!$F$51*(K$6-$B64)/12)*(1-EXP(-'PMS(calc_process)'!$F$51/12)))</f>
        <v>2.8954776810132732E-3</v>
      </c>
      <c r="L64" s="88">
        <f>IF(L$6-$B64&lt;0,"",EXP(-'PMS(calc_process)'!$F$51*(L$6-$B64)/12)*(1-EXP(-'PMS(calc_process)'!$F$51/12)))</f>
        <v>2.887044841645869E-3</v>
      </c>
      <c r="M64" s="88">
        <f>IF(M$6-$B64&lt;0,"",EXP(-'PMS(calc_process)'!$F$51*(M$6-$B64)/12)*(1-EXP(-'PMS(calc_process)'!$F$51/12)))</f>
        <v>2.8786365622259519E-3</v>
      </c>
      <c r="N64" s="88">
        <f>IF(N$6-$B64&lt;0,"",EXP(-'PMS(calc_process)'!$F$51*(N$6-$B64)/12)*(1-EXP(-'PMS(calc_process)'!$F$51/12)))</f>
        <v>2.8702527712247058E-3</v>
      </c>
      <c r="O64" s="88">
        <f>IF(O$6-$B64&lt;0,"",EXP(-'PMS(calc_process)'!$F$51*(O$6-$B64)/12)*(1-EXP(-'PMS(calc_process)'!$F$51/12)))</f>
        <v>2.861893397321636E-3</v>
      </c>
      <c r="P64" s="88">
        <f>IF(P$6-$B64&lt;0,"",EXP(-'PMS(calc_process)'!$F$51*(P$6-$B64)/12)*(1-EXP(-'PMS(calc_process)'!$F$51/12)))</f>
        <v>2.8535583694039618E-3</v>
      </c>
      <c r="Q64" s="88">
        <f>IF(Q$6-$B64&lt;0,"",EXP(-'PMS(calc_process)'!$F$51*(Q$6-$B64)/12)*(1-EXP(-'PMS(calc_process)'!$F$51/12)))</f>
        <v>2.8452476165660144E-3</v>
      </c>
      <c r="R64" s="88">
        <f>IF(R$6-$B64&lt;0,"",EXP(-'PMS(calc_process)'!$F$51*(R$6-$B64)/12)*(1-EXP(-'PMS(calc_process)'!$F$51/12)))</f>
        <v>2.8369610681086301E-3</v>
      </c>
      <c r="S64" s="88">
        <f>IF(S$6-$B64&lt;0,"",EXP(-'PMS(calc_process)'!$F$51*(S$6-$B64)/12)*(1-EXP(-'PMS(calc_process)'!$F$51/12)))</f>
        <v>2.8286986535385524E-3</v>
      </c>
      <c r="T64" s="88">
        <f>IF(T$6-$B64&lt;0,"",EXP(-'PMS(calc_process)'!$F$51*(T$6-$B64)/12)*(1-EXP(-'PMS(calc_process)'!$F$51/12)))</f>
        <v>2.8204603025678292E-3</v>
      </c>
      <c r="U64" s="88">
        <f>IF(U$6-$B64&lt;0,"",EXP(-'PMS(calc_process)'!$F$51*(U$6-$B64)/12)*(1-EXP(-'PMS(calc_process)'!$F$51/12)))</f>
        <v>2.812245945113217E-3</v>
      </c>
      <c r="V64" s="88">
        <f>IF(V$6-$B64&lt;0,"",EXP(-'PMS(calc_process)'!$F$51*(V$6-$B64)/12)*(1-EXP(-'PMS(calc_process)'!$F$51/12)))</f>
        <v>2.8040555112955837E-3</v>
      </c>
      <c r="W64" s="88">
        <f>IF(W$6-$B64&lt;0,"",EXP(-'PMS(calc_process)'!$F$51*(W$6-$B64)/12)*(1-EXP(-'PMS(calc_process)'!$F$51/12)))</f>
        <v>2.7958889314393148E-3</v>
      </c>
      <c r="X64" s="88">
        <f>IF(X$6-$B64&lt;0,"",EXP(-'PMS(calc_process)'!$F$51*(X$6-$B64)/12)*(1-EXP(-'PMS(calc_process)'!$F$51/12)))</f>
        <v>2.7877461360717192E-3</v>
      </c>
      <c r="Y64" s="88">
        <f>IF(Y$6-$B64&lt;0,"",EXP(-'PMS(calc_process)'!$F$51*(Y$6-$B64)/12)*(1-EXP(-'PMS(calc_process)'!$F$51/12)))</f>
        <v>2.7796270559224409E-3</v>
      </c>
      <c r="Z64" s="88">
        <f>IF(Z$6-$B64&lt;0,"",EXP(-'PMS(calc_process)'!$F$51*(Z$6-$B64)/12)*(1-EXP(-'PMS(calc_process)'!$F$51/12)))</f>
        <v>2.7715316219228659E-3</v>
      </c>
      <c r="AA64" s="88">
        <f>IF(AA$6-$B64&lt;0,"",EXP(-'PMS(calc_process)'!$F$51*(AA$6-$B64)/12)*(1-EXP(-'PMS(calc_process)'!$F$51/12)))</f>
        <v>2.7634597652055394E-3</v>
      </c>
      <c r="AB64" s="88">
        <f>IF(AB$6-$B64&lt;0,"",EXP(-'PMS(calc_process)'!$F$51*(AB$6-$B64)/12)*(1-EXP(-'PMS(calc_process)'!$F$51/12)))</f>
        <v>2.7554114171035753E-3</v>
      </c>
      <c r="AC64" s="88">
        <f>IF(AC$6-$B64&lt;0,"",EXP(-'PMS(calc_process)'!$F$51*(AC$6-$B64)/12)*(1-EXP(-'PMS(calc_process)'!$F$51/12)))</f>
        <v>2.7473865091500751E-3</v>
      </c>
      <c r="AD64" s="88">
        <f>IF(AD$6-$B64&lt;0,"",EXP(-'PMS(calc_process)'!$F$51*(AD$6-$B64)/12)*(1-EXP(-'PMS(calc_process)'!$F$51/12)))</f>
        <v>2.7393849730775444E-3</v>
      </c>
      <c r="AE64" s="88">
        <f>IF(AE$6-$B64&lt;0,"",EXP(-'PMS(calc_process)'!$F$51*(AE$6-$B64)/12)*(1-EXP(-'PMS(calc_process)'!$F$51/12)))</f>
        <v>2.7314067408173116E-3</v>
      </c>
      <c r="AF64" s="88">
        <f>IF(AF$6-$B64&lt;0,"",EXP(-'PMS(calc_process)'!$F$51*(AF$6-$B64)/12)*(1-EXP(-'PMS(calc_process)'!$F$51/12)))</f>
        <v>2.7234517444989508E-3</v>
      </c>
      <c r="AG64" s="88">
        <f>IF(AG$6-$B64&lt;0,"",EXP(-'PMS(calc_process)'!$F$51*(AG$6-$B64)/12)*(1-EXP(-'PMS(calc_process)'!$F$51/12)))</f>
        <v>2.7155199164497017E-3</v>
      </c>
      <c r="AH64" s="88">
        <f>IF(AH$6-$B64&lt;0,"",EXP(-'PMS(calc_process)'!$F$51*(AH$6-$B64)/12)*(1-EXP(-'PMS(calc_process)'!$F$51/12)))</f>
        <v>2.7076111891938953E-3</v>
      </c>
      <c r="AI64" s="88">
        <f>IF(AI$6-$B64&lt;0,"",EXP(-'PMS(calc_process)'!$F$51*(AI$6-$B64)/12)*(1-EXP(-'PMS(calc_process)'!$F$51/12)))</f>
        <v>2.6997254954523823E-3</v>
      </c>
      <c r="AJ64" s="88">
        <f>IF(AJ$6-$B64&lt;0,"",EXP(-'PMS(calc_process)'!$F$51*(AJ$6-$B64)/12)*(1-EXP(-'PMS(calc_process)'!$F$51/12)))</f>
        <v>2.6918627681419552E-3</v>
      </c>
      <c r="AK64" s="88">
        <f>IF(AK$6-$B64&lt;0,"",EXP(-'PMS(calc_process)'!$F$51*(AK$6-$B64)/12)*(1-EXP(-'PMS(calc_process)'!$F$51/12)))</f>
        <v>2.6840229403747823E-3</v>
      </c>
      <c r="AL64" s="88">
        <f>IF(AL$6-$B64&lt;0,"",EXP(-'PMS(calc_process)'!$F$51*(AL$6-$B64)/12)*(1-EXP(-'PMS(calc_process)'!$F$51/12)))</f>
        <v>2.6762059454578375E-3</v>
      </c>
      <c r="AM64" s="88">
        <f>IF(AM$6-$B64&lt;0,"",EXP(-'PMS(calc_process)'!$F$51*(AM$6-$B64)/12)*(1-EXP(-'PMS(calc_process)'!$F$51/12)))</f>
        <v>2.6684117168923314E-3</v>
      </c>
      <c r="AN64" s="88">
        <f>IF(AN$6-$B64&lt;0,"",EXP(-'PMS(calc_process)'!$F$51*(AN$6-$B64)/12)*(1-EXP(-'PMS(calc_process)'!$F$51/12)))</f>
        <v>2.6606401883731488E-3</v>
      </c>
      <c r="AO64" s="88">
        <f>IF(AO$6-$B64&lt;0,"",EXP(-'PMS(calc_process)'!$F$51*(AO$6-$B64)/12)*(1-EXP(-'PMS(calc_process)'!$F$51/12)))</f>
        <v>2.6528912937882807E-3</v>
      </c>
      <c r="AP64" s="88">
        <f>IF(AP$6-$B64&lt;0,"",EXP(-'PMS(calc_process)'!$F$51*(AP$6-$B64)/12)*(1-EXP(-'PMS(calc_process)'!$F$51/12)))</f>
        <v>2.6451649672182644E-3</v>
      </c>
      <c r="AQ64" s="88">
        <f>IF(AQ$6-$B64&lt;0,"",EXP(-'PMS(calc_process)'!$F$51*(AQ$6-$B64)/12)*(1-EXP(-'PMS(calc_process)'!$F$51/12)))</f>
        <v>2.6374611429356232E-3</v>
      </c>
      <c r="AR64" s="88">
        <f>IF(AR$6-$B64&lt;0,"",EXP(-'PMS(calc_process)'!$F$51*(AR$6-$B64)/12)*(1-EXP(-'PMS(calc_process)'!$F$51/12)))</f>
        <v>2.6297797554043047E-3</v>
      </c>
      <c r="AS64" s="88">
        <f>IF(AS$6-$B64&lt;0,"",EXP(-'PMS(calc_process)'!$F$51*(AS$6-$B64)/12)*(1-EXP(-'PMS(calc_process)'!$F$51/12)))</f>
        <v>2.6221207392791261E-3</v>
      </c>
      <c r="AT64" s="88">
        <f>IF(AT$6-$B64&lt;0,"",EXP(-'PMS(calc_process)'!$F$51*(AT$6-$B64)/12)*(1-EXP(-'PMS(calc_process)'!$F$51/12)))</f>
        <v>2.6144840294052159E-3</v>
      </c>
      <c r="AU64" s="88">
        <f>IF(AU$6-$B64&lt;0,"",EXP(-'PMS(calc_process)'!$F$51*(AU$6-$B64)/12)*(1-EXP(-'PMS(calc_process)'!$F$51/12)))</f>
        <v>2.6068695608174623E-3</v>
      </c>
      <c r="AV64" s="88">
        <f>IF(AV$6-$B64&lt;0,"",EXP(-'PMS(calc_process)'!$F$51*(AV$6-$B64)/12)*(1-EXP(-'PMS(calc_process)'!$F$51/12)))</f>
        <v>2.5992772687399575E-3</v>
      </c>
      <c r="AW64" s="88">
        <f>IF(AW$6-$B64&lt;0,"",EXP(-'PMS(calc_process)'!$F$51*(AW$6-$B64)/12)*(1-EXP(-'PMS(calc_process)'!$F$51/12)))</f>
        <v>2.5917070885854493E-3</v>
      </c>
      <c r="AX64" s="88">
        <f>IF(AX$6-$B64&lt;0,"",EXP(-'PMS(calc_process)'!$F$51*(AX$6-$B64)/12)*(1-EXP(-'PMS(calc_process)'!$F$51/12)))</f>
        <v>2.5841589559547893E-3</v>
      </c>
    </row>
    <row r="65" spans="1:50">
      <c r="A65" s="27"/>
      <c r="B65" s="85">
        <v>8</v>
      </c>
      <c r="C65" s="88" t="str">
        <f>IF(C$6-$B65&lt;0,"",EXP(-'PMS(calc_process)'!$F$51*(C$6-$B65)/12)*(1-EXP(-'PMS(calc_process)'!$F$51/12)))</f>
        <v/>
      </c>
      <c r="D65" s="88" t="str">
        <f>IF(D$6-$B65&lt;0,"",EXP(-'PMS(calc_process)'!$F$51*(D$6-$B65)/12)*(1-EXP(-'PMS(calc_process)'!$F$51/12)))</f>
        <v/>
      </c>
      <c r="E65" s="88" t="str">
        <f>IF(E$6-$B65&lt;0,"",EXP(-'PMS(calc_process)'!$F$51*(E$6-$B65)/12)*(1-EXP(-'PMS(calc_process)'!$F$51/12)))</f>
        <v/>
      </c>
      <c r="F65" s="88" t="str">
        <f>IF(F$6-$B65&lt;0,"",EXP(-'PMS(calc_process)'!$F$51*(F$6-$B65)/12)*(1-EXP(-'PMS(calc_process)'!$F$51/12)))</f>
        <v/>
      </c>
      <c r="G65" s="88" t="str">
        <f>IF(G$6-$B65&lt;0,"",EXP(-'PMS(calc_process)'!$F$51*(G$6-$B65)/12)*(1-EXP(-'PMS(calc_process)'!$F$51/12)))</f>
        <v/>
      </c>
      <c r="H65" s="88" t="str">
        <f>IF(H$6-$B65&lt;0,"",EXP(-'PMS(calc_process)'!$F$51*(H$6-$B65)/12)*(1-EXP(-'PMS(calc_process)'!$F$51/12)))</f>
        <v/>
      </c>
      <c r="I65" s="88" t="str">
        <f>IF(I$6-$B65&lt;0,"",EXP(-'PMS(calc_process)'!$F$51*(I$6-$B65)/12)*(1-EXP(-'PMS(calc_process)'!$F$51/12)))</f>
        <v/>
      </c>
      <c r="J65" s="88">
        <f>IF(J$6-$B65&lt;0,"",EXP(-'PMS(calc_process)'!$F$51*(J$6-$B65)/12)*(1-EXP(-'PMS(calc_process)'!$F$51/12)))</f>
        <v>2.9124173267510711E-3</v>
      </c>
      <c r="K65" s="88">
        <f>IF(K$6-$B65&lt;0,"",EXP(-'PMS(calc_process)'!$F$51*(K$6-$B65)/12)*(1-EXP(-'PMS(calc_process)'!$F$51/12)))</f>
        <v>2.9039351520659114E-3</v>
      </c>
      <c r="L65" s="88">
        <f>IF(L$6-$B65&lt;0,"",EXP(-'PMS(calc_process)'!$F$51*(L$6-$B65)/12)*(1-EXP(-'PMS(calc_process)'!$F$51/12)))</f>
        <v>2.8954776810132732E-3</v>
      </c>
      <c r="M65" s="88">
        <f>IF(M$6-$B65&lt;0,"",EXP(-'PMS(calc_process)'!$F$51*(M$6-$B65)/12)*(1-EXP(-'PMS(calc_process)'!$F$51/12)))</f>
        <v>2.887044841645869E-3</v>
      </c>
      <c r="N65" s="88">
        <f>IF(N$6-$B65&lt;0,"",EXP(-'PMS(calc_process)'!$F$51*(N$6-$B65)/12)*(1-EXP(-'PMS(calc_process)'!$F$51/12)))</f>
        <v>2.8786365622259519E-3</v>
      </c>
      <c r="O65" s="88">
        <f>IF(O$6-$B65&lt;0,"",EXP(-'PMS(calc_process)'!$F$51*(O$6-$B65)/12)*(1-EXP(-'PMS(calc_process)'!$F$51/12)))</f>
        <v>2.8702527712247058E-3</v>
      </c>
      <c r="P65" s="88">
        <f>IF(P$6-$B65&lt;0,"",EXP(-'PMS(calc_process)'!$F$51*(P$6-$B65)/12)*(1-EXP(-'PMS(calc_process)'!$F$51/12)))</f>
        <v>2.861893397321636E-3</v>
      </c>
      <c r="Q65" s="88">
        <f>IF(Q$6-$B65&lt;0,"",EXP(-'PMS(calc_process)'!$F$51*(Q$6-$B65)/12)*(1-EXP(-'PMS(calc_process)'!$F$51/12)))</f>
        <v>2.8535583694039618E-3</v>
      </c>
      <c r="R65" s="88">
        <f>IF(R$6-$B65&lt;0,"",EXP(-'PMS(calc_process)'!$F$51*(R$6-$B65)/12)*(1-EXP(-'PMS(calc_process)'!$F$51/12)))</f>
        <v>2.8452476165660144E-3</v>
      </c>
      <c r="S65" s="88">
        <f>IF(S$6-$B65&lt;0,"",EXP(-'PMS(calc_process)'!$F$51*(S$6-$B65)/12)*(1-EXP(-'PMS(calc_process)'!$F$51/12)))</f>
        <v>2.8369610681086301E-3</v>
      </c>
      <c r="T65" s="88">
        <f>IF(T$6-$B65&lt;0,"",EXP(-'PMS(calc_process)'!$F$51*(T$6-$B65)/12)*(1-EXP(-'PMS(calc_process)'!$F$51/12)))</f>
        <v>2.8286986535385524E-3</v>
      </c>
      <c r="U65" s="88">
        <f>IF(U$6-$B65&lt;0,"",EXP(-'PMS(calc_process)'!$F$51*(U$6-$B65)/12)*(1-EXP(-'PMS(calc_process)'!$F$51/12)))</f>
        <v>2.8204603025678292E-3</v>
      </c>
      <c r="V65" s="88">
        <f>IF(V$6-$B65&lt;0,"",EXP(-'PMS(calc_process)'!$F$51*(V$6-$B65)/12)*(1-EXP(-'PMS(calc_process)'!$F$51/12)))</f>
        <v>2.812245945113217E-3</v>
      </c>
      <c r="W65" s="88">
        <f>IF(W$6-$B65&lt;0,"",EXP(-'PMS(calc_process)'!$F$51*(W$6-$B65)/12)*(1-EXP(-'PMS(calc_process)'!$F$51/12)))</f>
        <v>2.8040555112955837E-3</v>
      </c>
      <c r="X65" s="88">
        <f>IF(X$6-$B65&lt;0,"",EXP(-'PMS(calc_process)'!$F$51*(X$6-$B65)/12)*(1-EXP(-'PMS(calc_process)'!$F$51/12)))</f>
        <v>2.7958889314393148E-3</v>
      </c>
      <c r="Y65" s="88">
        <f>IF(Y$6-$B65&lt;0,"",EXP(-'PMS(calc_process)'!$F$51*(Y$6-$B65)/12)*(1-EXP(-'PMS(calc_process)'!$F$51/12)))</f>
        <v>2.7877461360717192E-3</v>
      </c>
      <c r="Z65" s="88">
        <f>IF(Z$6-$B65&lt;0,"",EXP(-'PMS(calc_process)'!$F$51*(Z$6-$B65)/12)*(1-EXP(-'PMS(calc_process)'!$F$51/12)))</f>
        <v>2.7796270559224409E-3</v>
      </c>
      <c r="AA65" s="88">
        <f>IF(AA$6-$B65&lt;0,"",EXP(-'PMS(calc_process)'!$F$51*(AA$6-$B65)/12)*(1-EXP(-'PMS(calc_process)'!$F$51/12)))</f>
        <v>2.7715316219228659E-3</v>
      </c>
      <c r="AB65" s="88">
        <f>IF(AB$6-$B65&lt;0,"",EXP(-'PMS(calc_process)'!$F$51*(AB$6-$B65)/12)*(1-EXP(-'PMS(calc_process)'!$F$51/12)))</f>
        <v>2.7634597652055394E-3</v>
      </c>
      <c r="AC65" s="88">
        <f>IF(AC$6-$B65&lt;0,"",EXP(-'PMS(calc_process)'!$F$51*(AC$6-$B65)/12)*(1-EXP(-'PMS(calc_process)'!$F$51/12)))</f>
        <v>2.7554114171035753E-3</v>
      </c>
      <c r="AD65" s="88">
        <f>IF(AD$6-$B65&lt;0,"",EXP(-'PMS(calc_process)'!$F$51*(AD$6-$B65)/12)*(1-EXP(-'PMS(calc_process)'!$F$51/12)))</f>
        <v>2.7473865091500751E-3</v>
      </c>
      <c r="AE65" s="88">
        <f>IF(AE$6-$B65&lt;0,"",EXP(-'PMS(calc_process)'!$F$51*(AE$6-$B65)/12)*(1-EXP(-'PMS(calc_process)'!$F$51/12)))</f>
        <v>2.7393849730775444E-3</v>
      </c>
      <c r="AF65" s="88">
        <f>IF(AF$6-$B65&lt;0,"",EXP(-'PMS(calc_process)'!$F$51*(AF$6-$B65)/12)*(1-EXP(-'PMS(calc_process)'!$F$51/12)))</f>
        <v>2.7314067408173116E-3</v>
      </c>
      <c r="AG65" s="88">
        <f>IF(AG$6-$B65&lt;0,"",EXP(-'PMS(calc_process)'!$F$51*(AG$6-$B65)/12)*(1-EXP(-'PMS(calc_process)'!$F$51/12)))</f>
        <v>2.7234517444989508E-3</v>
      </c>
      <c r="AH65" s="88">
        <f>IF(AH$6-$B65&lt;0,"",EXP(-'PMS(calc_process)'!$F$51*(AH$6-$B65)/12)*(1-EXP(-'PMS(calc_process)'!$F$51/12)))</f>
        <v>2.7155199164497017E-3</v>
      </c>
      <c r="AI65" s="88">
        <f>IF(AI$6-$B65&lt;0,"",EXP(-'PMS(calc_process)'!$F$51*(AI$6-$B65)/12)*(1-EXP(-'PMS(calc_process)'!$F$51/12)))</f>
        <v>2.7076111891938953E-3</v>
      </c>
      <c r="AJ65" s="88">
        <f>IF(AJ$6-$B65&lt;0,"",EXP(-'PMS(calc_process)'!$F$51*(AJ$6-$B65)/12)*(1-EXP(-'PMS(calc_process)'!$F$51/12)))</f>
        <v>2.6997254954523823E-3</v>
      </c>
      <c r="AK65" s="88">
        <f>IF(AK$6-$B65&lt;0,"",EXP(-'PMS(calc_process)'!$F$51*(AK$6-$B65)/12)*(1-EXP(-'PMS(calc_process)'!$F$51/12)))</f>
        <v>2.6918627681419552E-3</v>
      </c>
      <c r="AL65" s="88">
        <f>IF(AL$6-$B65&lt;0,"",EXP(-'PMS(calc_process)'!$F$51*(AL$6-$B65)/12)*(1-EXP(-'PMS(calc_process)'!$F$51/12)))</f>
        <v>2.6840229403747823E-3</v>
      </c>
      <c r="AM65" s="88">
        <f>IF(AM$6-$B65&lt;0,"",EXP(-'PMS(calc_process)'!$F$51*(AM$6-$B65)/12)*(1-EXP(-'PMS(calc_process)'!$F$51/12)))</f>
        <v>2.6762059454578375E-3</v>
      </c>
      <c r="AN65" s="88">
        <f>IF(AN$6-$B65&lt;0,"",EXP(-'PMS(calc_process)'!$F$51*(AN$6-$B65)/12)*(1-EXP(-'PMS(calc_process)'!$F$51/12)))</f>
        <v>2.6684117168923314E-3</v>
      </c>
      <c r="AO65" s="88">
        <f>IF(AO$6-$B65&lt;0,"",EXP(-'PMS(calc_process)'!$F$51*(AO$6-$B65)/12)*(1-EXP(-'PMS(calc_process)'!$F$51/12)))</f>
        <v>2.6606401883731488E-3</v>
      </c>
      <c r="AP65" s="88">
        <f>IF(AP$6-$B65&lt;0,"",EXP(-'PMS(calc_process)'!$F$51*(AP$6-$B65)/12)*(1-EXP(-'PMS(calc_process)'!$F$51/12)))</f>
        <v>2.6528912937882807E-3</v>
      </c>
      <c r="AQ65" s="88">
        <f>IF(AQ$6-$B65&lt;0,"",EXP(-'PMS(calc_process)'!$F$51*(AQ$6-$B65)/12)*(1-EXP(-'PMS(calc_process)'!$F$51/12)))</f>
        <v>2.6451649672182644E-3</v>
      </c>
      <c r="AR65" s="88">
        <f>IF(AR$6-$B65&lt;0,"",EXP(-'PMS(calc_process)'!$F$51*(AR$6-$B65)/12)*(1-EXP(-'PMS(calc_process)'!$F$51/12)))</f>
        <v>2.6374611429356232E-3</v>
      </c>
      <c r="AS65" s="88">
        <f>IF(AS$6-$B65&lt;0,"",EXP(-'PMS(calc_process)'!$F$51*(AS$6-$B65)/12)*(1-EXP(-'PMS(calc_process)'!$F$51/12)))</f>
        <v>2.6297797554043047E-3</v>
      </c>
      <c r="AT65" s="88">
        <f>IF(AT$6-$B65&lt;0,"",EXP(-'PMS(calc_process)'!$F$51*(AT$6-$B65)/12)*(1-EXP(-'PMS(calc_process)'!$F$51/12)))</f>
        <v>2.6221207392791261E-3</v>
      </c>
      <c r="AU65" s="88">
        <f>IF(AU$6-$B65&lt;0,"",EXP(-'PMS(calc_process)'!$F$51*(AU$6-$B65)/12)*(1-EXP(-'PMS(calc_process)'!$F$51/12)))</f>
        <v>2.6144840294052159E-3</v>
      </c>
      <c r="AV65" s="88">
        <f>IF(AV$6-$B65&lt;0,"",EXP(-'PMS(calc_process)'!$F$51*(AV$6-$B65)/12)*(1-EXP(-'PMS(calc_process)'!$F$51/12)))</f>
        <v>2.6068695608174623E-3</v>
      </c>
      <c r="AW65" s="88">
        <f>IF(AW$6-$B65&lt;0,"",EXP(-'PMS(calc_process)'!$F$51*(AW$6-$B65)/12)*(1-EXP(-'PMS(calc_process)'!$F$51/12)))</f>
        <v>2.5992772687399575E-3</v>
      </c>
      <c r="AX65" s="88">
        <f>IF(AX$6-$B65&lt;0,"",EXP(-'PMS(calc_process)'!$F$51*(AX$6-$B65)/12)*(1-EXP(-'PMS(calc_process)'!$F$51/12)))</f>
        <v>2.5917070885854493E-3</v>
      </c>
    </row>
    <row r="66" spans="1:50">
      <c r="A66" s="27"/>
      <c r="B66" s="85">
        <v>9</v>
      </c>
      <c r="C66" s="88" t="str">
        <f>IF(C$6-$B66&lt;0,"",EXP(-'PMS(calc_process)'!$F$51*(C$6-$B66)/12)*(1-EXP(-'PMS(calc_process)'!$F$51/12)))</f>
        <v/>
      </c>
      <c r="D66" s="88" t="str">
        <f>IF(D$6-$B66&lt;0,"",EXP(-'PMS(calc_process)'!$F$51*(D$6-$B66)/12)*(1-EXP(-'PMS(calc_process)'!$F$51/12)))</f>
        <v/>
      </c>
      <c r="E66" s="88" t="str">
        <f>IF(E$6-$B66&lt;0,"",EXP(-'PMS(calc_process)'!$F$51*(E$6-$B66)/12)*(1-EXP(-'PMS(calc_process)'!$F$51/12)))</f>
        <v/>
      </c>
      <c r="F66" s="88" t="str">
        <f>IF(F$6-$B66&lt;0,"",EXP(-'PMS(calc_process)'!$F$51*(F$6-$B66)/12)*(1-EXP(-'PMS(calc_process)'!$F$51/12)))</f>
        <v/>
      </c>
      <c r="G66" s="88" t="str">
        <f>IF(G$6-$B66&lt;0,"",EXP(-'PMS(calc_process)'!$F$51*(G$6-$B66)/12)*(1-EXP(-'PMS(calc_process)'!$F$51/12)))</f>
        <v/>
      </c>
      <c r="H66" s="88" t="str">
        <f>IF(H$6-$B66&lt;0,"",EXP(-'PMS(calc_process)'!$F$51*(H$6-$B66)/12)*(1-EXP(-'PMS(calc_process)'!$F$51/12)))</f>
        <v/>
      </c>
      <c r="I66" s="88" t="str">
        <f>IF(I$6-$B66&lt;0,"",EXP(-'PMS(calc_process)'!$F$51*(I$6-$B66)/12)*(1-EXP(-'PMS(calc_process)'!$F$51/12)))</f>
        <v/>
      </c>
      <c r="J66" s="88" t="str">
        <f>IF(J$6-$B66&lt;0,"",EXP(-'PMS(calc_process)'!$F$51*(J$6-$B66)/12)*(1-EXP(-'PMS(calc_process)'!$F$51/12)))</f>
        <v/>
      </c>
      <c r="K66" s="88">
        <f>IF(K$6-$B66&lt;0,"",EXP(-'PMS(calc_process)'!$F$51*(K$6-$B66)/12)*(1-EXP(-'PMS(calc_process)'!$F$51/12)))</f>
        <v>2.9124173267510711E-3</v>
      </c>
      <c r="L66" s="88">
        <f>IF(L$6-$B66&lt;0,"",EXP(-'PMS(calc_process)'!$F$51*(L$6-$B66)/12)*(1-EXP(-'PMS(calc_process)'!$F$51/12)))</f>
        <v>2.9039351520659114E-3</v>
      </c>
      <c r="M66" s="88">
        <f>IF(M$6-$B66&lt;0,"",EXP(-'PMS(calc_process)'!$F$51*(M$6-$B66)/12)*(1-EXP(-'PMS(calc_process)'!$F$51/12)))</f>
        <v>2.8954776810132732E-3</v>
      </c>
      <c r="N66" s="88">
        <f>IF(N$6-$B66&lt;0,"",EXP(-'PMS(calc_process)'!$F$51*(N$6-$B66)/12)*(1-EXP(-'PMS(calc_process)'!$F$51/12)))</f>
        <v>2.887044841645869E-3</v>
      </c>
      <c r="O66" s="88">
        <f>IF(O$6-$B66&lt;0,"",EXP(-'PMS(calc_process)'!$F$51*(O$6-$B66)/12)*(1-EXP(-'PMS(calc_process)'!$F$51/12)))</f>
        <v>2.8786365622259519E-3</v>
      </c>
      <c r="P66" s="88">
        <f>IF(P$6-$B66&lt;0,"",EXP(-'PMS(calc_process)'!$F$51*(P$6-$B66)/12)*(1-EXP(-'PMS(calc_process)'!$F$51/12)))</f>
        <v>2.8702527712247058E-3</v>
      </c>
      <c r="Q66" s="88">
        <f>IF(Q$6-$B66&lt;0,"",EXP(-'PMS(calc_process)'!$F$51*(Q$6-$B66)/12)*(1-EXP(-'PMS(calc_process)'!$F$51/12)))</f>
        <v>2.861893397321636E-3</v>
      </c>
      <c r="R66" s="88">
        <f>IF(R$6-$B66&lt;0,"",EXP(-'PMS(calc_process)'!$F$51*(R$6-$B66)/12)*(1-EXP(-'PMS(calc_process)'!$F$51/12)))</f>
        <v>2.8535583694039618E-3</v>
      </c>
      <c r="S66" s="88">
        <f>IF(S$6-$B66&lt;0,"",EXP(-'PMS(calc_process)'!$F$51*(S$6-$B66)/12)*(1-EXP(-'PMS(calc_process)'!$F$51/12)))</f>
        <v>2.8452476165660144E-3</v>
      </c>
      <c r="T66" s="88">
        <f>IF(T$6-$B66&lt;0,"",EXP(-'PMS(calc_process)'!$F$51*(T$6-$B66)/12)*(1-EXP(-'PMS(calc_process)'!$F$51/12)))</f>
        <v>2.8369610681086301E-3</v>
      </c>
      <c r="U66" s="88">
        <f>IF(U$6-$B66&lt;0,"",EXP(-'PMS(calc_process)'!$F$51*(U$6-$B66)/12)*(1-EXP(-'PMS(calc_process)'!$F$51/12)))</f>
        <v>2.8286986535385524E-3</v>
      </c>
      <c r="V66" s="88">
        <f>IF(V$6-$B66&lt;0,"",EXP(-'PMS(calc_process)'!$F$51*(V$6-$B66)/12)*(1-EXP(-'PMS(calc_process)'!$F$51/12)))</f>
        <v>2.8204603025678292E-3</v>
      </c>
      <c r="W66" s="88">
        <f>IF(W$6-$B66&lt;0,"",EXP(-'PMS(calc_process)'!$F$51*(W$6-$B66)/12)*(1-EXP(-'PMS(calc_process)'!$F$51/12)))</f>
        <v>2.812245945113217E-3</v>
      </c>
      <c r="X66" s="88">
        <f>IF(X$6-$B66&lt;0,"",EXP(-'PMS(calc_process)'!$F$51*(X$6-$B66)/12)*(1-EXP(-'PMS(calc_process)'!$F$51/12)))</f>
        <v>2.8040555112955837E-3</v>
      </c>
      <c r="Y66" s="88">
        <f>IF(Y$6-$B66&lt;0,"",EXP(-'PMS(calc_process)'!$F$51*(Y$6-$B66)/12)*(1-EXP(-'PMS(calc_process)'!$F$51/12)))</f>
        <v>2.7958889314393148E-3</v>
      </c>
      <c r="Z66" s="88">
        <f>IF(Z$6-$B66&lt;0,"",EXP(-'PMS(calc_process)'!$F$51*(Z$6-$B66)/12)*(1-EXP(-'PMS(calc_process)'!$F$51/12)))</f>
        <v>2.7877461360717192E-3</v>
      </c>
      <c r="AA66" s="88">
        <f>IF(AA$6-$B66&lt;0,"",EXP(-'PMS(calc_process)'!$F$51*(AA$6-$B66)/12)*(1-EXP(-'PMS(calc_process)'!$F$51/12)))</f>
        <v>2.7796270559224409E-3</v>
      </c>
      <c r="AB66" s="88">
        <f>IF(AB$6-$B66&lt;0,"",EXP(-'PMS(calc_process)'!$F$51*(AB$6-$B66)/12)*(1-EXP(-'PMS(calc_process)'!$F$51/12)))</f>
        <v>2.7715316219228659E-3</v>
      </c>
      <c r="AC66" s="88">
        <f>IF(AC$6-$B66&lt;0,"",EXP(-'PMS(calc_process)'!$F$51*(AC$6-$B66)/12)*(1-EXP(-'PMS(calc_process)'!$F$51/12)))</f>
        <v>2.7634597652055394E-3</v>
      </c>
      <c r="AD66" s="88">
        <f>IF(AD$6-$B66&lt;0,"",EXP(-'PMS(calc_process)'!$F$51*(AD$6-$B66)/12)*(1-EXP(-'PMS(calc_process)'!$F$51/12)))</f>
        <v>2.7554114171035753E-3</v>
      </c>
      <c r="AE66" s="88">
        <f>IF(AE$6-$B66&lt;0,"",EXP(-'PMS(calc_process)'!$F$51*(AE$6-$B66)/12)*(1-EXP(-'PMS(calc_process)'!$F$51/12)))</f>
        <v>2.7473865091500751E-3</v>
      </c>
      <c r="AF66" s="88">
        <f>IF(AF$6-$B66&lt;0,"",EXP(-'PMS(calc_process)'!$F$51*(AF$6-$B66)/12)*(1-EXP(-'PMS(calc_process)'!$F$51/12)))</f>
        <v>2.7393849730775444E-3</v>
      </c>
      <c r="AG66" s="88">
        <f>IF(AG$6-$B66&lt;0,"",EXP(-'PMS(calc_process)'!$F$51*(AG$6-$B66)/12)*(1-EXP(-'PMS(calc_process)'!$F$51/12)))</f>
        <v>2.7314067408173116E-3</v>
      </c>
      <c r="AH66" s="88">
        <f>IF(AH$6-$B66&lt;0,"",EXP(-'PMS(calc_process)'!$F$51*(AH$6-$B66)/12)*(1-EXP(-'PMS(calc_process)'!$F$51/12)))</f>
        <v>2.7234517444989508E-3</v>
      </c>
      <c r="AI66" s="88">
        <f>IF(AI$6-$B66&lt;0,"",EXP(-'PMS(calc_process)'!$F$51*(AI$6-$B66)/12)*(1-EXP(-'PMS(calc_process)'!$F$51/12)))</f>
        <v>2.7155199164497017E-3</v>
      </c>
      <c r="AJ66" s="88">
        <f>IF(AJ$6-$B66&lt;0,"",EXP(-'PMS(calc_process)'!$F$51*(AJ$6-$B66)/12)*(1-EXP(-'PMS(calc_process)'!$F$51/12)))</f>
        <v>2.7076111891938953E-3</v>
      </c>
      <c r="AK66" s="88">
        <f>IF(AK$6-$B66&lt;0,"",EXP(-'PMS(calc_process)'!$F$51*(AK$6-$B66)/12)*(1-EXP(-'PMS(calc_process)'!$F$51/12)))</f>
        <v>2.6997254954523823E-3</v>
      </c>
      <c r="AL66" s="88">
        <f>IF(AL$6-$B66&lt;0,"",EXP(-'PMS(calc_process)'!$F$51*(AL$6-$B66)/12)*(1-EXP(-'PMS(calc_process)'!$F$51/12)))</f>
        <v>2.6918627681419552E-3</v>
      </c>
      <c r="AM66" s="88">
        <f>IF(AM$6-$B66&lt;0,"",EXP(-'PMS(calc_process)'!$F$51*(AM$6-$B66)/12)*(1-EXP(-'PMS(calc_process)'!$F$51/12)))</f>
        <v>2.6840229403747823E-3</v>
      </c>
      <c r="AN66" s="88">
        <f>IF(AN$6-$B66&lt;0,"",EXP(-'PMS(calc_process)'!$F$51*(AN$6-$B66)/12)*(1-EXP(-'PMS(calc_process)'!$F$51/12)))</f>
        <v>2.6762059454578375E-3</v>
      </c>
      <c r="AO66" s="88">
        <f>IF(AO$6-$B66&lt;0,"",EXP(-'PMS(calc_process)'!$F$51*(AO$6-$B66)/12)*(1-EXP(-'PMS(calc_process)'!$F$51/12)))</f>
        <v>2.6684117168923314E-3</v>
      </c>
      <c r="AP66" s="88">
        <f>IF(AP$6-$B66&lt;0,"",EXP(-'PMS(calc_process)'!$F$51*(AP$6-$B66)/12)*(1-EXP(-'PMS(calc_process)'!$F$51/12)))</f>
        <v>2.6606401883731488E-3</v>
      </c>
      <c r="AQ66" s="88">
        <f>IF(AQ$6-$B66&lt;0,"",EXP(-'PMS(calc_process)'!$F$51*(AQ$6-$B66)/12)*(1-EXP(-'PMS(calc_process)'!$F$51/12)))</f>
        <v>2.6528912937882807E-3</v>
      </c>
      <c r="AR66" s="88">
        <f>IF(AR$6-$B66&lt;0,"",EXP(-'PMS(calc_process)'!$F$51*(AR$6-$B66)/12)*(1-EXP(-'PMS(calc_process)'!$F$51/12)))</f>
        <v>2.6451649672182644E-3</v>
      </c>
      <c r="AS66" s="88">
        <f>IF(AS$6-$B66&lt;0,"",EXP(-'PMS(calc_process)'!$F$51*(AS$6-$B66)/12)*(1-EXP(-'PMS(calc_process)'!$F$51/12)))</f>
        <v>2.6374611429356232E-3</v>
      </c>
      <c r="AT66" s="88">
        <f>IF(AT$6-$B66&lt;0,"",EXP(-'PMS(calc_process)'!$F$51*(AT$6-$B66)/12)*(1-EXP(-'PMS(calc_process)'!$F$51/12)))</f>
        <v>2.6297797554043047E-3</v>
      </c>
      <c r="AU66" s="88">
        <f>IF(AU$6-$B66&lt;0,"",EXP(-'PMS(calc_process)'!$F$51*(AU$6-$B66)/12)*(1-EXP(-'PMS(calc_process)'!$F$51/12)))</f>
        <v>2.6221207392791261E-3</v>
      </c>
      <c r="AV66" s="88">
        <f>IF(AV$6-$B66&lt;0,"",EXP(-'PMS(calc_process)'!$F$51*(AV$6-$B66)/12)*(1-EXP(-'PMS(calc_process)'!$F$51/12)))</f>
        <v>2.6144840294052159E-3</v>
      </c>
      <c r="AW66" s="88">
        <f>IF(AW$6-$B66&lt;0,"",EXP(-'PMS(calc_process)'!$F$51*(AW$6-$B66)/12)*(1-EXP(-'PMS(calc_process)'!$F$51/12)))</f>
        <v>2.6068695608174623E-3</v>
      </c>
      <c r="AX66" s="88">
        <f>IF(AX$6-$B66&lt;0,"",EXP(-'PMS(calc_process)'!$F$51*(AX$6-$B66)/12)*(1-EXP(-'PMS(calc_process)'!$F$51/12)))</f>
        <v>2.5992772687399575E-3</v>
      </c>
    </row>
    <row r="67" spans="1:50">
      <c r="A67" s="27"/>
      <c r="B67" s="85">
        <v>10</v>
      </c>
      <c r="C67" s="88" t="str">
        <f>IF(C$6-$B67&lt;0,"",EXP(-'PMS(calc_process)'!$F$51*(C$6-$B67)/12)*(1-EXP(-'PMS(calc_process)'!$F$51/12)))</f>
        <v/>
      </c>
      <c r="D67" s="88" t="str">
        <f>IF(D$6-$B67&lt;0,"",EXP(-'PMS(calc_process)'!$F$51*(D$6-$B67)/12)*(1-EXP(-'PMS(calc_process)'!$F$51/12)))</f>
        <v/>
      </c>
      <c r="E67" s="88" t="str">
        <f>IF(E$6-$B67&lt;0,"",EXP(-'PMS(calc_process)'!$F$51*(E$6-$B67)/12)*(1-EXP(-'PMS(calc_process)'!$F$51/12)))</f>
        <v/>
      </c>
      <c r="F67" s="88" t="str">
        <f>IF(F$6-$B67&lt;0,"",EXP(-'PMS(calc_process)'!$F$51*(F$6-$B67)/12)*(1-EXP(-'PMS(calc_process)'!$F$51/12)))</f>
        <v/>
      </c>
      <c r="G67" s="88" t="str">
        <f>IF(G$6-$B67&lt;0,"",EXP(-'PMS(calc_process)'!$F$51*(G$6-$B67)/12)*(1-EXP(-'PMS(calc_process)'!$F$51/12)))</f>
        <v/>
      </c>
      <c r="H67" s="88" t="str">
        <f>IF(H$6-$B67&lt;0,"",EXP(-'PMS(calc_process)'!$F$51*(H$6-$B67)/12)*(1-EXP(-'PMS(calc_process)'!$F$51/12)))</f>
        <v/>
      </c>
      <c r="I67" s="88" t="str">
        <f>IF(I$6-$B67&lt;0,"",EXP(-'PMS(calc_process)'!$F$51*(I$6-$B67)/12)*(1-EXP(-'PMS(calc_process)'!$F$51/12)))</f>
        <v/>
      </c>
      <c r="J67" s="88" t="str">
        <f>IF(J$6-$B67&lt;0,"",EXP(-'PMS(calc_process)'!$F$51*(J$6-$B67)/12)*(1-EXP(-'PMS(calc_process)'!$F$51/12)))</f>
        <v/>
      </c>
      <c r="K67" s="88" t="str">
        <f>IF(K$6-$B67&lt;0,"",EXP(-'PMS(calc_process)'!$F$51*(K$6-$B67)/12)*(1-EXP(-'PMS(calc_process)'!$F$51/12)))</f>
        <v/>
      </c>
      <c r="L67" s="88">
        <f>IF(L$6-$B67&lt;0,"",EXP(-'PMS(calc_process)'!$F$51*(L$6-$B67)/12)*(1-EXP(-'PMS(calc_process)'!$F$51/12)))</f>
        <v>2.9124173267510711E-3</v>
      </c>
      <c r="M67" s="88">
        <f>IF(M$6-$B67&lt;0,"",EXP(-'PMS(calc_process)'!$F$51*(M$6-$B67)/12)*(1-EXP(-'PMS(calc_process)'!$F$51/12)))</f>
        <v>2.9039351520659114E-3</v>
      </c>
      <c r="N67" s="88">
        <f>IF(N$6-$B67&lt;0,"",EXP(-'PMS(calc_process)'!$F$51*(N$6-$B67)/12)*(1-EXP(-'PMS(calc_process)'!$F$51/12)))</f>
        <v>2.8954776810132732E-3</v>
      </c>
      <c r="O67" s="88">
        <f>IF(O$6-$B67&lt;0,"",EXP(-'PMS(calc_process)'!$F$51*(O$6-$B67)/12)*(1-EXP(-'PMS(calc_process)'!$F$51/12)))</f>
        <v>2.887044841645869E-3</v>
      </c>
      <c r="P67" s="88">
        <f>IF(P$6-$B67&lt;0,"",EXP(-'PMS(calc_process)'!$F$51*(P$6-$B67)/12)*(1-EXP(-'PMS(calc_process)'!$F$51/12)))</f>
        <v>2.8786365622259519E-3</v>
      </c>
      <c r="Q67" s="88">
        <f>IF(Q$6-$B67&lt;0,"",EXP(-'PMS(calc_process)'!$F$51*(Q$6-$B67)/12)*(1-EXP(-'PMS(calc_process)'!$F$51/12)))</f>
        <v>2.8702527712247058E-3</v>
      </c>
      <c r="R67" s="88">
        <f>IF(R$6-$B67&lt;0,"",EXP(-'PMS(calc_process)'!$F$51*(R$6-$B67)/12)*(1-EXP(-'PMS(calc_process)'!$F$51/12)))</f>
        <v>2.861893397321636E-3</v>
      </c>
      <c r="S67" s="88">
        <f>IF(S$6-$B67&lt;0,"",EXP(-'PMS(calc_process)'!$F$51*(S$6-$B67)/12)*(1-EXP(-'PMS(calc_process)'!$F$51/12)))</f>
        <v>2.8535583694039618E-3</v>
      </c>
      <c r="T67" s="88">
        <f>IF(T$6-$B67&lt;0,"",EXP(-'PMS(calc_process)'!$F$51*(T$6-$B67)/12)*(1-EXP(-'PMS(calc_process)'!$F$51/12)))</f>
        <v>2.8452476165660144E-3</v>
      </c>
      <c r="U67" s="88">
        <f>IF(U$6-$B67&lt;0,"",EXP(-'PMS(calc_process)'!$F$51*(U$6-$B67)/12)*(1-EXP(-'PMS(calc_process)'!$F$51/12)))</f>
        <v>2.8369610681086301E-3</v>
      </c>
      <c r="V67" s="88">
        <f>IF(V$6-$B67&lt;0,"",EXP(-'PMS(calc_process)'!$F$51*(V$6-$B67)/12)*(1-EXP(-'PMS(calc_process)'!$F$51/12)))</f>
        <v>2.8286986535385524E-3</v>
      </c>
      <c r="W67" s="88">
        <f>IF(W$6-$B67&lt;0,"",EXP(-'PMS(calc_process)'!$F$51*(W$6-$B67)/12)*(1-EXP(-'PMS(calc_process)'!$F$51/12)))</f>
        <v>2.8204603025678292E-3</v>
      </c>
      <c r="X67" s="88">
        <f>IF(X$6-$B67&lt;0,"",EXP(-'PMS(calc_process)'!$F$51*(X$6-$B67)/12)*(1-EXP(-'PMS(calc_process)'!$F$51/12)))</f>
        <v>2.812245945113217E-3</v>
      </c>
      <c r="Y67" s="88">
        <f>IF(Y$6-$B67&lt;0,"",EXP(-'PMS(calc_process)'!$F$51*(Y$6-$B67)/12)*(1-EXP(-'PMS(calc_process)'!$F$51/12)))</f>
        <v>2.8040555112955837E-3</v>
      </c>
      <c r="Z67" s="88">
        <f>IF(Z$6-$B67&lt;0,"",EXP(-'PMS(calc_process)'!$F$51*(Z$6-$B67)/12)*(1-EXP(-'PMS(calc_process)'!$F$51/12)))</f>
        <v>2.7958889314393148E-3</v>
      </c>
      <c r="AA67" s="88">
        <f>IF(AA$6-$B67&lt;0,"",EXP(-'PMS(calc_process)'!$F$51*(AA$6-$B67)/12)*(1-EXP(-'PMS(calc_process)'!$F$51/12)))</f>
        <v>2.7877461360717192E-3</v>
      </c>
      <c r="AB67" s="88">
        <f>IF(AB$6-$B67&lt;0,"",EXP(-'PMS(calc_process)'!$F$51*(AB$6-$B67)/12)*(1-EXP(-'PMS(calc_process)'!$F$51/12)))</f>
        <v>2.7796270559224409E-3</v>
      </c>
      <c r="AC67" s="88">
        <f>IF(AC$6-$B67&lt;0,"",EXP(-'PMS(calc_process)'!$F$51*(AC$6-$B67)/12)*(1-EXP(-'PMS(calc_process)'!$F$51/12)))</f>
        <v>2.7715316219228659E-3</v>
      </c>
      <c r="AD67" s="88">
        <f>IF(AD$6-$B67&lt;0,"",EXP(-'PMS(calc_process)'!$F$51*(AD$6-$B67)/12)*(1-EXP(-'PMS(calc_process)'!$F$51/12)))</f>
        <v>2.7634597652055394E-3</v>
      </c>
      <c r="AE67" s="88">
        <f>IF(AE$6-$B67&lt;0,"",EXP(-'PMS(calc_process)'!$F$51*(AE$6-$B67)/12)*(1-EXP(-'PMS(calc_process)'!$F$51/12)))</f>
        <v>2.7554114171035753E-3</v>
      </c>
      <c r="AF67" s="88">
        <f>IF(AF$6-$B67&lt;0,"",EXP(-'PMS(calc_process)'!$F$51*(AF$6-$B67)/12)*(1-EXP(-'PMS(calc_process)'!$F$51/12)))</f>
        <v>2.7473865091500751E-3</v>
      </c>
      <c r="AG67" s="88">
        <f>IF(AG$6-$B67&lt;0,"",EXP(-'PMS(calc_process)'!$F$51*(AG$6-$B67)/12)*(1-EXP(-'PMS(calc_process)'!$F$51/12)))</f>
        <v>2.7393849730775444E-3</v>
      </c>
      <c r="AH67" s="88">
        <f>IF(AH$6-$B67&lt;0,"",EXP(-'PMS(calc_process)'!$F$51*(AH$6-$B67)/12)*(1-EXP(-'PMS(calc_process)'!$F$51/12)))</f>
        <v>2.7314067408173116E-3</v>
      </c>
      <c r="AI67" s="88">
        <f>IF(AI$6-$B67&lt;0,"",EXP(-'PMS(calc_process)'!$F$51*(AI$6-$B67)/12)*(1-EXP(-'PMS(calc_process)'!$F$51/12)))</f>
        <v>2.7234517444989508E-3</v>
      </c>
      <c r="AJ67" s="88">
        <f>IF(AJ$6-$B67&lt;0,"",EXP(-'PMS(calc_process)'!$F$51*(AJ$6-$B67)/12)*(1-EXP(-'PMS(calc_process)'!$F$51/12)))</f>
        <v>2.7155199164497017E-3</v>
      </c>
      <c r="AK67" s="88">
        <f>IF(AK$6-$B67&lt;0,"",EXP(-'PMS(calc_process)'!$F$51*(AK$6-$B67)/12)*(1-EXP(-'PMS(calc_process)'!$F$51/12)))</f>
        <v>2.7076111891938953E-3</v>
      </c>
      <c r="AL67" s="88">
        <f>IF(AL$6-$B67&lt;0,"",EXP(-'PMS(calc_process)'!$F$51*(AL$6-$B67)/12)*(1-EXP(-'PMS(calc_process)'!$F$51/12)))</f>
        <v>2.6997254954523823E-3</v>
      </c>
      <c r="AM67" s="88">
        <f>IF(AM$6-$B67&lt;0,"",EXP(-'PMS(calc_process)'!$F$51*(AM$6-$B67)/12)*(1-EXP(-'PMS(calc_process)'!$F$51/12)))</f>
        <v>2.6918627681419552E-3</v>
      </c>
      <c r="AN67" s="88">
        <f>IF(AN$6-$B67&lt;0,"",EXP(-'PMS(calc_process)'!$F$51*(AN$6-$B67)/12)*(1-EXP(-'PMS(calc_process)'!$F$51/12)))</f>
        <v>2.6840229403747823E-3</v>
      </c>
      <c r="AO67" s="88">
        <f>IF(AO$6-$B67&lt;0,"",EXP(-'PMS(calc_process)'!$F$51*(AO$6-$B67)/12)*(1-EXP(-'PMS(calc_process)'!$F$51/12)))</f>
        <v>2.6762059454578375E-3</v>
      </c>
      <c r="AP67" s="88">
        <f>IF(AP$6-$B67&lt;0,"",EXP(-'PMS(calc_process)'!$F$51*(AP$6-$B67)/12)*(1-EXP(-'PMS(calc_process)'!$F$51/12)))</f>
        <v>2.6684117168923314E-3</v>
      </c>
      <c r="AQ67" s="88">
        <f>IF(AQ$6-$B67&lt;0,"",EXP(-'PMS(calc_process)'!$F$51*(AQ$6-$B67)/12)*(1-EXP(-'PMS(calc_process)'!$F$51/12)))</f>
        <v>2.6606401883731488E-3</v>
      </c>
      <c r="AR67" s="88">
        <f>IF(AR$6-$B67&lt;0,"",EXP(-'PMS(calc_process)'!$F$51*(AR$6-$B67)/12)*(1-EXP(-'PMS(calc_process)'!$F$51/12)))</f>
        <v>2.6528912937882807E-3</v>
      </c>
      <c r="AS67" s="88">
        <f>IF(AS$6-$B67&lt;0,"",EXP(-'PMS(calc_process)'!$F$51*(AS$6-$B67)/12)*(1-EXP(-'PMS(calc_process)'!$F$51/12)))</f>
        <v>2.6451649672182644E-3</v>
      </c>
      <c r="AT67" s="88">
        <f>IF(AT$6-$B67&lt;0,"",EXP(-'PMS(calc_process)'!$F$51*(AT$6-$B67)/12)*(1-EXP(-'PMS(calc_process)'!$F$51/12)))</f>
        <v>2.6374611429356232E-3</v>
      </c>
      <c r="AU67" s="88">
        <f>IF(AU$6-$B67&lt;0,"",EXP(-'PMS(calc_process)'!$F$51*(AU$6-$B67)/12)*(1-EXP(-'PMS(calc_process)'!$F$51/12)))</f>
        <v>2.6297797554043047E-3</v>
      </c>
      <c r="AV67" s="88">
        <f>IF(AV$6-$B67&lt;0,"",EXP(-'PMS(calc_process)'!$F$51*(AV$6-$B67)/12)*(1-EXP(-'PMS(calc_process)'!$F$51/12)))</f>
        <v>2.6221207392791261E-3</v>
      </c>
      <c r="AW67" s="88">
        <f>IF(AW$6-$B67&lt;0,"",EXP(-'PMS(calc_process)'!$F$51*(AW$6-$B67)/12)*(1-EXP(-'PMS(calc_process)'!$F$51/12)))</f>
        <v>2.6144840294052159E-3</v>
      </c>
      <c r="AX67" s="88">
        <f>IF(AX$6-$B67&lt;0,"",EXP(-'PMS(calc_process)'!$F$51*(AX$6-$B67)/12)*(1-EXP(-'PMS(calc_process)'!$F$51/12)))</f>
        <v>2.6068695608174623E-3</v>
      </c>
    </row>
    <row r="68" spans="1:50">
      <c r="A68" s="27"/>
      <c r="B68" s="85">
        <v>11</v>
      </c>
      <c r="C68" s="88" t="str">
        <f>IF(C$6-$B68&lt;0,"",EXP(-'PMS(calc_process)'!$F$51*(C$6-$B68)/12)*(1-EXP(-'PMS(calc_process)'!$F$51/12)))</f>
        <v/>
      </c>
      <c r="D68" s="88" t="str">
        <f>IF(D$6-$B68&lt;0,"",EXP(-'PMS(calc_process)'!$F$51*(D$6-$B68)/12)*(1-EXP(-'PMS(calc_process)'!$F$51/12)))</f>
        <v/>
      </c>
      <c r="E68" s="88" t="str">
        <f>IF(E$6-$B68&lt;0,"",EXP(-'PMS(calc_process)'!$F$51*(E$6-$B68)/12)*(1-EXP(-'PMS(calc_process)'!$F$51/12)))</f>
        <v/>
      </c>
      <c r="F68" s="88" t="str">
        <f>IF(F$6-$B68&lt;0,"",EXP(-'PMS(calc_process)'!$F$51*(F$6-$B68)/12)*(1-EXP(-'PMS(calc_process)'!$F$51/12)))</f>
        <v/>
      </c>
      <c r="G68" s="88" t="str">
        <f>IF(G$6-$B68&lt;0,"",EXP(-'PMS(calc_process)'!$F$51*(G$6-$B68)/12)*(1-EXP(-'PMS(calc_process)'!$F$51/12)))</f>
        <v/>
      </c>
      <c r="H68" s="88" t="str">
        <f>IF(H$6-$B68&lt;0,"",EXP(-'PMS(calc_process)'!$F$51*(H$6-$B68)/12)*(1-EXP(-'PMS(calc_process)'!$F$51/12)))</f>
        <v/>
      </c>
      <c r="I68" s="88" t="str">
        <f>IF(I$6-$B68&lt;0,"",EXP(-'PMS(calc_process)'!$F$51*(I$6-$B68)/12)*(1-EXP(-'PMS(calc_process)'!$F$51/12)))</f>
        <v/>
      </c>
      <c r="J68" s="88" t="str">
        <f>IF(J$6-$B68&lt;0,"",EXP(-'PMS(calc_process)'!$F$51*(J$6-$B68)/12)*(1-EXP(-'PMS(calc_process)'!$F$51/12)))</f>
        <v/>
      </c>
      <c r="K68" s="88" t="str">
        <f>IF(K$6-$B68&lt;0,"",EXP(-'PMS(calc_process)'!$F$51*(K$6-$B68)/12)*(1-EXP(-'PMS(calc_process)'!$F$51/12)))</f>
        <v/>
      </c>
      <c r="L68" s="88" t="str">
        <f>IF(L$6-$B68&lt;0,"",EXP(-'PMS(calc_process)'!$F$51*(L$6-$B68)/12)*(1-EXP(-'PMS(calc_process)'!$F$51/12)))</f>
        <v/>
      </c>
      <c r="M68" s="88">
        <f>IF(M$6-$B68&lt;0,"",EXP(-'PMS(calc_process)'!$F$51*(M$6-$B68)/12)*(1-EXP(-'PMS(calc_process)'!$F$51/12)))</f>
        <v>2.9124173267510711E-3</v>
      </c>
      <c r="N68" s="88">
        <f>IF(N$6-$B68&lt;0,"",EXP(-'PMS(calc_process)'!$F$51*(N$6-$B68)/12)*(1-EXP(-'PMS(calc_process)'!$F$51/12)))</f>
        <v>2.9039351520659114E-3</v>
      </c>
      <c r="O68" s="88">
        <f>IF(O$6-$B68&lt;0,"",EXP(-'PMS(calc_process)'!$F$51*(O$6-$B68)/12)*(1-EXP(-'PMS(calc_process)'!$F$51/12)))</f>
        <v>2.8954776810132732E-3</v>
      </c>
      <c r="P68" s="88">
        <f>IF(P$6-$B68&lt;0,"",EXP(-'PMS(calc_process)'!$F$51*(P$6-$B68)/12)*(1-EXP(-'PMS(calc_process)'!$F$51/12)))</f>
        <v>2.887044841645869E-3</v>
      </c>
      <c r="Q68" s="88">
        <f>IF(Q$6-$B68&lt;0,"",EXP(-'PMS(calc_process)'!$F$51*(Q$6-$B68)/12)*(1-EXP(-'PMS(calc_process)'!$F$51/12)))</f>
        <v>2.8786365622259519E-3</v>
      </c>
      <c r="R68" s="88">
        <f>IF(R$6-$B68&lt;0,"",EXP(-'PMS(calc_process)'!$F$51*(R$6-$B68)/12)*(1-EXP(-'PMS(calc_process)'!$F$51/12)))</f>
        <v>2.8702527712247058E-3</v>
      </c>
      <c r="S68" s="88">
        <f>IF(S$6-$B68&lt;0,"",EXP(-'PMS(calc_process)'!$F$51*(S$6-$B68)/12)*(1-EXP(-'PMS(calc_process)'!$F$51/12)))</f>
        <v>2.861893397321636E-3</v>
      </c>
      <c r="T68" s="88">
        <f>IF(T$6-$B68&lt;0,"",EXP(-'PMS(calc_process)'!$F$51*(T$6-$B68)/12)*(1-EXP(-'PMS(calc_process)'!$F$51/12)))</f>
        <v>2.8535583694039618E-3</v>
      </c>
      <c r="U68" s="88">
        <f>IF(U$6-$B68&lt;0,"",EXP(-'PMS(calc_process)'!$F$51*(U$6-$B68)/12)*(1-EXP(-'PMS(calc_process)'!$F$51/12)))</f>
        <v>2.8452476165660144E-3</v>
      </c>
      <c r="V68" s="88">
        <f>IF(V$6-$B68&lt;0,"",EXP(-'PMS(calc_process)'!$F$51*(V$6-$B68)/12)*(1-EXP(-'PMS(calc_process)'!$F$51/12)))</f>
        <v>2.8369610681086301E-3</v>
      </c>
      <c r="W68" s="88">
        <f>IF(W$6-$B68&lt;0,"",EXP(-'PMS(calc_process)'!$F$51*(W$6-$B68)/12)*(1-EXP(-'PMS(calc_process)'!$F$51/12)))</f>
        <v>2.8286986535385524E-3</v>
      </c>
      <c r="X68" s="88">
        <f>IF(X$6-$B68&lt;0,"",EXP(-'PMS(calc_process)'!$F$51*(X$6-$B68)/12)*(1-EXP(-'PMS(calc_process)'!$F$51/12)))</f>
        <v>2.8204603025678292E-3</v>
      </c>
      <c r="Y68" s="88">
        <f>IF(Y$6-$B68&lt;0,"",EXP(-'PMS(calc_process)'!$F$51*(Y$6-$B68)/12)*(1-EXP(-'PMS(calc_process)'!$F$51/12)))</f>
        <v>2.812245945113217E-3</v>
      </c>
      <c r="Z68" s="88">
        <f>IF(Z$6-$B68&lt;0,"",EXP(-'PMS(calc_process)'!$F$51*(Z$6-$B68)/12)*(1-EXP(-'PMS(calc_process)'!$F$51/12)))</f>
        <v>2.8040555112955837E-3</v>
      </c>
      <c r="AA68" s="88">
        <f>IF(AA$6-$B68&lt;0,"",EXP(-'PMS(calc_process)'!$F$51*(AA$6-$B68)/12)*(1-EXP(-'PMS(calc_process)'!$F$51/12)))</f>
        <v>2.7958889314393148E-3</v>
      </c>
      <c r="AB68" s="88">
        <f>IF(AB$6-$B68&lt;0,"",EXP(-'PMS(calc_process)'!$F$51*(AB$6-$B68)/12)*(1-EXP(-'PMS(calc_process)'!$F$51/12)))</f>
        <v>2.7877461360717192E-3</v>
      </c>
      <c r="AC68" s="88">
        <f>IF(AC$6-$B68&lt;0,"",EXP(-'PMS(calc_process)'!$F$51*(AC$6-$B68)/12)*(1-EXP(-'PMS(calc_process)'!$F$51/12)))</f>
        <v>2.7796270559224409E-3</v>
      </c>
      <c r="AD68" s="88">
        <f>IF(AD$6-$B68&lt;0,"",EXP(-'PMS(calc_process)'!$F$51*(AD$6-$B68)/12)*(1-EXP(-'PMS(calc_process)'!$F$51/12)))</f>
        <v>2.7715316219228659E-3</v>
      </c>
      <c r="AE68" s="88">
        <f>IF(AE$6-$B68&lt;0,"",EXP(-'PMS(calc_process)'!$F$51*(AE$6-$B68)/12)*(1-EXP(-'PMS(calc_process)'!$F$51/12)))</f>
        <v>2.7634597652055394E-3</v>
      </c>
      <c r="AF68" s="88">
        <f>IF(AF$6-$B68&lt;0,"",EXP(-'PMS(calc_process)'!$F$51*(AF$6-$B68)/12)*(1-EXP(-'PMS(calc_process)'!$F$51/12)))</f>
        <v>2.7554114171035753E-3</v>
      </c>
      <c r="AG68" s="88">
        <f>IF(AG$6-$B68&lt;0,"",EXP(-'PMS(calc_process)'!$F$51*(AG$6-$B68)/12)*(1-EXP(-'PMS(calc_process)'!$F$51/12)))</f>
        <v>2.7473865091500751E-3</v>
      </c>
      <c r="AH68" s="88">
        <f>IF(AH$6-$B68&lt;0,"",EXP(-'PMS(calc_process)'!$F$51*(AH$6-$B68)/12)*(1-EXP(-'PMS(calc_process)'!$F$51/12)))</f>
        <v>2.7393849730775444E-3</v>
      </c>
      <c r="AI68" s="88">
        <f>IF(AI$6-$B68&lt;0,"",EXP(-'PMS(calc_process)'!$F$51*(AI$6-$B68)/12)*(1-EXP(-'PMS(calc_process)'!$F$51/12)))</f>
        <v>2.7314067408173116E-3</v>
      </c>
      <c r="AJ68" s="88">
        <f>IF(AJ$6-$B68&lt;0,"",EXP(-'PMS(calc_process)'!$F$51*(AJ$6-$B68)/12)*(1-EXP(-'PMS(calc_process)'!$F$51/12)))</f>
        <v>2.7234517444989508E-3</v>
      </c>
      <c r="AK68" s="88">
        <f>IF(AK$6-$B68&lt;0,"",EXP(-'PMS(calc_process)'!$F$51*(AK$6-$B68)/12)*(1-EXP(-'PMS(calc_process)'!$F$51/12)))</f>
        <v>2.7155199164497017E-3</v>
      </c>
      <c r="AL68" s="88">
        <f>IF(AL$6-$B68&lt;0,"",EXP(-'PMS(calc_process)'!$F$51*(AL$6-$B68)/12)*(1-EXP(-'PMS(calc_process)'!$F$51/12)))</f>
        <v>2.7076111891938953E-3</v>
      </c>
      <c r="AM68" s="88">
        <f>IF(AM$6-$B68&lt;0,"",EXP(-'PMS(calc_process)'!$F$51*(AM$6-$B68)/12)*(1-EXP(-'PMS(calc_process)'!$F$51/12)))</f>
        <v>2.6997254954523823E-3</v>
      </c>
      <c r="AN68" s="88">
        <f>IF(AN$6-$B68&lt;0,"",EXP(-'PMS(calc_process)'!$F$51*(AN$6-$B68)/12)*(1-EXP(-'PMS(calc_process)'!$F$51/12)))</f>
        <v>2.6918627681419552E-3</v>
      </c>
      <c r="AO68" s="88">
        <f>IF(AO$6-$B68&lt;0,"",EXP(-'PMS(calc_process)'!$F$51*(AO$6-$B68)/12)*(1-EXP(-'PMS(calc_process)'!$F$51/12)))</f>
        <v>2.6840229403747823E-3</v>
      </c>
      <c r="AP68" s="88">
        <f>IF(AP$6-$B68&lt;0,"",EXP(-'PMS(calc_process)'!$F$51*(AP$6-$B68)/12)*(1-EXP(-'PMS(calc_process)'!$F$51/12)))</f>
        <v>2.6762059454578375E-3</v>
      </c>
      <c r="AQ68" s="88">
        <f>IF(AQ$6-$B68&lt;0,"",EXP(-'PMS(calc_process)'!$F$51*(AQ$6-$B68)/12)*(1-EXP(-'PMS(calc_process)'!$F$51/12)))</f>
        <v>2.6684117168923314E-3</v>
      </c>
      <c r="AR68" s="88">
        <f>IF(AR$6-$B68&lt;0,"",EXP(-'PMS(calc_process)'!$F$51*(AR$6-$B68)/12)*(1-EXP(-'PMS(calc_process)'!$F$51/12)))</f>
        <v>2.6606401883731488E-3</v>
      </c>
      <c r="AS68" s="88">
        <f>IF(AS$6-$B68&lt;0,"",EXP(-'PMS(calc_process)'!$F$51*(AS$6-$B68)/12)*(1-EXP(-'PMS(calc_process)'!$F$51/12)))</f>
        <v>2.6528912937882807E-3</v>
      </c>
      <c r="AT68" s="88">
        <f>IF(AT$6-$B68&lt;0,"",EXP(-'PMS(calc_process)'!$F$51*(AT$6-$B68)/12)*(1-EXP(-'PMS(calc_process)'!$F$51/12)))</f>
        <v>2.6451649672182644E-3</v>
      </c>
      <c r="AU68" s="88">
        <f>IF(AU$6-$B68&lt;0,"",EXP(-'PMS(calc_process)'!$F$51*(AU$6-$B68)/12)*(1-EXP(-'PMS(calc_process)'!$F$51/12)))</f>
        <v>2.6374611429356232E-3</v>
      </c>
      <c r="AV68" s="88">
        <f>IF(AV$6-$B68&lt;0,"",EXP(-'PMS(calc_process)'!$F$51*(AV$6-$B68)/12)*(1-EXP(-'PMS(calc_process)'!$F$51/12)))</f>
        <v>2.6297797554043047E-3</v>
      </c>
      <c r="AW68" s="88">
        <f>IF(AW$6-$B68&lt;0,"",EXP(-'PMS(calc_process)'!$F$51*(AW$6-$B68)/12)*(1-EXP(-'PMS(calc_process)'!$F$51/12)))</f>
        <v>2.6221207392791261E-3</v>
      </c>
      <c r="AX68" s="88">
        <f>IF(AX$6-$B68&lt;0,"",EXP(-'PMS(calc_process)'!$F$51*(AX$6-$B68)/12)*(1-EXP(-'PMS(calc_process)'!$F$51/12)))</f>
        <v>2.6144840294052159E-3</v>
      </c>
    </row>
    <row r="69" spans="1:50">
      <c r="A69" s="27"/>
      <c r="B69" s="85">
        <v>12</v>
      </c>
      <c r="C69" s="88" t="str">
        <f>IF(C$6-$B69&lt;0,"",EXP(-'PMS(calc_process)'!$F$51*(C$6-$B69)/12)*(1-EXP(-'PMS(calc_process)'!$F$51/12)))</f>
        <v/>
      </c>
      <c r="D69" s="88" t="str">
        <f>IF(D$6-$B69&lt;0,"",EXP(-'PMS(calc_process)'!$F$51*(D$6-$B69)/12)*(1-EXP(-'PMS(calc_process)'!$F$51/12)))</f>
        <v/>
      </c>
      <c r="E69" s="88" t="str">
        <f>IF(E$6-$B69&lt;0,"",EXP(-'PMS(calc_process)'!$F$51*(E$6-$B69)/12)*(1-EXP(-'PMS(calc_process)'!$F$51/12)))</f>
        <v/>
      </c>
      <c r="F69" s="88" t="str">
        <f>IF(F$6-$B69&lt;0,"",EXP(-'PMS(calc_process)'!$F$51*(F$6-$B69)/12)*(1-EXP(-'PMS(calc_process)'!$F$51/12)))</f>
        <v/>
      </c>
      <c r="G69" s="88" t="str">
        <f>IF(G$6-$B69&lt;0,"",EXP(-'PMS(calc_process)'!$F$51*(G$6-$B69)/12)*(1-EXP(-'PMS(calc_process)'!$F$51/12)))</f>
        <v/>
      </c>
      <c r="H69" s="88" t="str">
        <f>IF(H$6-$B69&lt;0,"",EXP(-'PMS(calc_process)'!$F$51*(H$6-$B69)/12)*(1-EXP(-'PMS(calc_process)'!$F$51/12)))</f>
        <v/>
      </c>
      <c r="I69" s="88" t="str">
        <f>IF(I$6-$B69&lt;0,"",EXP(-'PMS(calc_process)'!$F$51*(I$6-$B69)/12)*(1-EXP(-'PMS(calc_process)'!$F$51/12)))</f>
        <v/>
      </c>
      <c r="J69" s="88" t="str">
        <f>IF(J$6-$B69&lt;0,"",EXP(-'PMS(calc_process)'!$F$51*(J$6-$B69)/12)*(1-EXP(-'PMS(calc_process)'!$F$51/12)))</f>
        <v/>
      </c>
      <c r="K69" s="88" t="str">
        <f>IF(K$6-$B69&lt;0,"",EXP(-'PMS(calc_process)'!$F$51*(K$6-$B69)/12)*(1-EXP(-'PMS(calc_process)'!$F$51/12)))</f>
        <v/>
      </c>
      <c r="L69" s="88" t="str">
        <f>IF(L$6-$B69&lt;0,"",EXP(-'PMS(calc_process)'!$F$51*(L$6-$B69)/12)*(1-EXP(-'PMS(calc_process)'!$F$51/12)))</f>
        <v/>
      </c>
      <c r="M69" s="88" t="str">
        <f>IF(M$6-$B69&lt;0,"",EXP(-'PMS(calc_process)'!$F$51*(M$6-$B69)/12)*(1-EXP(-'PMS(calc_process)'!$F$51/12)))</f>
        <v/>
      </c>
      <c r="N69" s="88">
        <f>IF(N$6-$B69&lt;0,"",EXP(-'PMS(calc_process)'!$F$51*(N$6-$B69)/12)*(1-EXP(-'PMS(calc_process)'!$F$51/12)))</f>
        <v>2.9124173267510711E-3</v>
      </c>
      <c r="O69" s="88">
        <f>IF(O$6-$B69&lt;0,"",EXP(-'PMS(calc_process)'!$F$51*(O$6-$B69)/12)*(1-EXP(-'PMS(calc_process)'!$F$51/12)))</f>
        <v>2.9039351520659114E-3</v>
      </c>
      <c r="P69" s="88">
        <f>IF(P$6-$B69&lt;0,"",EXP(-'PMS(calc_process)'!$F$51*(P$6-$B69)/12)*(1-EXP(-'PMS(calc_process)'!$F$51/12)))</f>
        <v>2.8954776810132732E-3</v>
      </c>
      <c r="Q69" s="88">
        <f>IF(Q$6-$B69&lt;0,"",EXP(-'PMS(calc_process)'!$F$51*(Q$6-$B69)/12)*(1-EXP(-'PMS(calc_process)'!$F$51/12)))</f>
        <v>2.887044841645869E-3</v>
      </c>
      <c r="R69" s="88">
        <f>IF(R$6-$B69&lt;0,"",EXP(-'PMS(calc_process)'!$F$51*(R$6-$B69)/12)*(1-EXP(-'PMS(calc_process)'!$F$51/12)))</f>
        <v>2.8786365622259519E-3</v>
      </c>
      <c r="S69" s="88">
        <f>IF(S$6-$B69&lt;0,"",EXP(-'PMS(calc_process)'!$F$51*(S$6-$B69)/12)*(1-EXP(-'PMS(calc_process)'!$F$51/12)))</f>
        <v>2.8702527712247058E-3</v>
      </c>
      <c r="T69" s="88">
        <f>IF(T$6-$B69&lt;0,"",EXP(-'PMS(calc_process)'!$F$51*(T$6-$B69)/12)*(1-EXP(-'PMS(calc_process)'!$F$51/12)))</f>
        <v>2.861893397321636E-3</v>
      </c>
      <c r="U69" s="88">
        <f>IF(U$6-$B69&lt;0,"",EXP(-'PMS(calc_process)'!$F$51*(U$6-$B69)/12)*(1-EXP(-'PMS(calc_process)'!$F$51/12)))</f>
        <v>2.8535583694039618E-3</v>
      </c>
      <c r="V69" s="88">
        <f>IF(V$6-$B69&lt;0,"",EXP(-'PMS(calc_process)'!$F$51*(V$6-$B69)/12)*(1-EXP(-'PMS(calc_process)'!$F$51/12)))</f>
        <v>2.8452476165660144E-3</v>
      </c>
      <c r="W69" s="88">
        <f>IF(W$6-$B69&lt;0,"",EXP(-'PMS(calc_process)'!$F$51*(W$6-$B69)/12)*(1-EXP(-'PMS(calc_process)'!$F$51/12)))</f>
        <v>2.8369610681086301E-3</v>
      </c>
      <c r="X69" s="88">
        <f>IF(X$6-$B69&lt;0,"",EXP(-'PMS(calc_process)'!$F$51*(X$6-$B69)/12)*(1-EXP(-'PMS(calc_process)'!$F$51/12)))</f>
        <v>2.8286986535385524E-3</v>
      </c>
      <c r="Y69" s="88">
        <f>IF(Y$6-$B69&lt;0,"",EXP(-'PMS(calc_process)'!$F$51*(Y$6-$B69)/12)*(1-EXP(-'PMS(calc_process)'!$F$51/12)))</f>
        <v>2.8204603025678292E-3</v>
      </c>
      <c r="Z69" s="88">
        <f>IF(Z$6-$B69&lt;0,"",EXP(-'PMS(calc_process)'!$F$51*(Z$6-$B69)/12)*(1-EXP(-'PMS(calc_process)'!$F$51/12)))</f>
        <v>2.812245945113217E-3</v>
      </c>
      <c r="AA69" s="88">
        <f>IF(AA$6-$B69&lt;0,"",EXP(-'PMS(calc_process)'!$F$51*(AA$6-$B69)/12)*(1-EXP(-'PMS(calc_process)'!$F$51/12)))</f>
        <v>2.8040555112955837E-3</v>
      </c>
      <c r="AB69" s="88">
        <f>IF(AB$6-$B69&lt;0,"",EXP(-'PMS(calc_process)'!$F$51*(AB$6-$B69)/12)*(1-EXP(-'PMS(calc_process)'!$F$51/12)))</f>
        <v>2.7958889314393148E-3</v>
      </c>
      <c r="AC69" s="88">
        <f>IF(AC$6-$B69&lt;0,"",EXP(-'PMS(calc_process)'!$F$51*(AC$6-$B69)/12)*(1-EXP(-'PMS(calc_process)'!$F$51/12)))</f>
        <v>2.7877461360717192E-3</v>
      </c>
      <c r="AD69" s="88">
        <f>IF(AD$6-$B69&lt;0,"",EXP(-'PMS(calc_process)'!$F$51*(AD$6-$B69)/12)*(1-EXP(-'PMS(calc_process)'!$F$51/12)))</f>
        <v>2.7796270559224409E-3</v>
      </c>
      <c r="AE69" s="88">
        <f>IF(AE$6-$B69&lt;0,"",EXP(-'PMS(calc_process)'!$F$51*(AE$6-$B69)/12)*(1-EXP(-'PMS(calc_process)'!$F$51/12)))</f>
        <v>2.7715316219228659E-3</v>
      </c>
      <c r="AF69" s="88">
        <f>IF(AF$6-$B69&lt;0,"",EXP(-'PMS(calc_process)'!$F$51*(AF$6-$B69)/12)*(1-EXP(-'PMS(calc_process)'!$F$51/12)))</f>
        <v>2.7634597652055394E-3</v>
      </c>
      <c r="AG69" s="88">
        <f>IF(AG$6-$B69&lt;0,"",EXP(-'PMS(calc_process)'!$F$51*(AG$6-$B69)/12)*(1-EXP(-'PMS(calc_process)'!$F$51/12)))</f>
        <v>2.7554114171035753E-3</v>
      </c>
      <c r="AH69" s="88">
        <f>IF(AH$6-$B69&lt;0,"",EXP(-'PMS(calc_process)'!$F$51*(AH$6-$B69)/12)*(1-EXP(-'PMS(calc_process)'!$F$51/12)))</f>
        <v>2.7473865091500751E-3</v>
      </c>
      <c r="AI69" s="88">
        <f>IF(AI$6-$B69&lt;0,"",EXP(-'PMS(calc_process)'!$F$51*(AI$6-$B69)/12)*(1-EXP(-'PMS(calc_process)'!$F$51/12)))</f>
        <v>2.7393849730775444E-3</v>
      </c>
      <c r="AJ69" s="88">
        <f>IF(AJ$6-$B69&lt;0,"",EXP(-'PMS(calc_process)'!$F$51*(AJ$6-$B69)/12)*(1-EXP(-'PMS(calc_process)'!$F$51/12)))</f>
        <v>2.7314067408173116E-3</v>
      </c>
      <c r="AK69" s="88">
        <f>IF(AK$6-$B69&lt;0,"",EXP(-'PMS(calc_process)'!$F$51*(AK$6-$B69)/12)*(1-EXP(-'PMS(calc_process)'!$F$51/12)))</f>
        <v>2.7234517444989508E-3</v>
      </c>
      <c r="AL69" s="88">
        <f>IF(AL$6-$B69&lt;0,"",EXP(-'PMS(calc_process)'!$F$51*(AL$6-$B69)/12)*(1-EXP(-'PMS(calc_process)'!$F$51/12)))</f>
        <v>2.7155199164497017E-3</v>
      </c>
      <c r="AM69" s="88">
        <f>IF(AM$6-$B69&lt;0,"",EXP(-'PMS(calc_process)'!$F$51*(AM$6-$B69)/12)*(1-EXP(-'PMS(calc_process)'!$F$51/12)))</f>
        <v>2.7076111891938953E-3</v>
      </c>
      <c r="AN69" s="88">
        <f>IF(AN$6-$B69&lt;0,"",EXP(-'PMS(calc_process)'!$F$51*(AN$6-$B69)/12)*(1-EXP(-'PMS(calc_process)'!$F$51/12)))</f>
        <v>2.6997254954523823E-3</v>
      </c>
      <c r="AO69" s="88">
        <f>IF(AO$6-$B69&lt;0,"",EXP(-'PMS(calc_process)'!$F$51*(AO$6-$B69)/12)*(1-EXP(-'PMS(calc_process)'!$F$51/12)))</f>
        <v>2.6918627681419552E-3</v>
      </c>
      <c r="AP69" s="88">
        <f>IF(AP$6-$B69&lt;0,"",EXP(-'PMS(calc_process)'!$F$51*(AP$6-$B69)/12)*(1-EXP(-'PMS(calc_process)'!$F$51/12)))</f>
        <v>2.6840229403747823E-3</v>
      </c>
      <c r="AQ69" s="88">
        <f>IF(AQ$6-$B69&lt;0,"",EXP(-'PMS(calc_process)'!$F$51*(AQ$6-$B69)/12)*(1-EXP(-'PMS(calc_process)'!$F$51/12)))</f>
        <v>2.6762059454578375E-3</v>
      </c>
      <c r="AR69" s="88">
        <f>IF(AR$6-$B69&lt;0,"",EXP(-'PMS(calc_process)'!$F$51*(AR$6-$B69)/12)*(1-EXP(-'PMS(calc_process)'!$F$51/12)))</f>
        <v>2.6684117168923314E-3</v>
      </c>
      <c r="AS69" s="88">
        <f>IF(AS$6-$B69&lt;0,"",EXP(-'PMS(calc_process)'!$F$51*(AS$6-$B69)/12)*(1-EXP(-'PMS(calc_process)'!$F$51/12)))</f>
        <v>2.6606401883731488E-3</v>
      </c>
      <c r="AT69" s="88">
        <f>IF(AT$6-$B69&lt;0,"",EXP(-'PMS(calc_process)'!$F$51*(AT$6-$B69)/12)*(1-EXP(-'PMS(calc_process)'!$F$51/12)))</f>
        <v>2.6528912937882807E-3</v>
      </c>
      <c r="AU69" s="88">
        <f>IF(AU$6-$B69&lt;0,"",EXP(-'PMS(calc_process)'!$F$51*(AU$6-$B69)/12)*(1-EXP(-'PMS(calc_process)'!$F$51/12)))</f>
        <v>2.6451649672182644E-3</v>
      </c>
      <c r="AV69" s="88">
        <f>IF(AV$6-$B69&lt;0,"",EXP(-'PMS(calc_process)'!$F$51*(AV$6-$B69)/12)*(1-EXP(-'PMS(calc_process)'!$F$51/12)))</f>
        <v>2.6374611429356232E-3</v>
      </c>
      <c r="AW69" s="88">
        <f>IF(AW$6-$B69&lt;0,"",EXP(-'PMS(calc_process)'!$F$51*(AW$6-$B69)/12)*(1-EXP(-'PMS(calc_process)'!$F$51/12)))</f>
        <v>2.6297797554043047E-3</v>
      </c>
      <c r="AX69" s="88">
        <f>IF(AX$6-$B69&lt;0,"",EXP(-'PMS(calc_process)'!$F$51*(AX$6-$B69)/12)*(1-EXP(-'PMS(calc_process)'!$F$51/12)))</f>
        <v>2.6221207392791261E-3</v>
      </c>
    </row>
    <row r="70" spans="1:50">
      <c r="A70" s="27"/>
      <c r="B70" s="85">
        <v>13</v>
      </c>
      <c r="C70" s="88" t="str">
        <f>IF(C$6-$B70&lt;0,"",EXP(-'PMS(calc_process)'!$F$51*(C$6-$B70)/12)*(1-EXP(-'PMS(calc_process)'!$F$51/12)))</f>
        <v/>
      </c>
      <c r="D70" s="88" t="str">
        <f>IF(D$6-$B70&lt;0,"",EXP(-'PMS(calc_process)'!$F$51*(D$6-$B70)/12)*(1-EXP(-'PMS(calc_process)'!$F$51/12)))</f>
        <v/>
      </c>
      <c r="E70" s="88" t="str">
        <f>IF(E$6-$B70&lt;0,"",EXP(-'PMS(calc_process)'!$F$51*(E$6-$B70)/12)*(1-EXP(-'PMS(calc_process)'!$F$51/12)))</f>
        <v/>
      </c>
      <c r="F70" s="88" t="str">
        <f>IF(F$6-$B70&lt;0,"",EXP(-'PMS(calc_process)'!$F$51*(F$6-$B70)/12)*(1-EXP(-'PMS(calc_process)'!$F$51/12)))</f>
        <v/>
      </c>
      <c r="G70" s="88" t="str">
        <f>IF(G$6-$B70&lt;0,"",EXP(-'PMS(calc_process)'!$F$51*(G$6-$B70)/12)*(1-EXP(-'PMS(calc_process)'!$F$51/12)))</f>
        <v/>
      </c>
      <c r="H70" s="88" t="str">
        <f>IF(H$6-$B70&lt;0,"",EXP(-'PMS(calc_process)'!$F$51*(H$6-$B70)/12)*(1-EXP(-'PMS(calc_process)'!$F$51/12)))</f>
        <v/>
      </c>
      <c r="I70" s="88" t="str">
        <f>IF(I$6-$B70&lt;0,"",EXP(-'PMS(calc_process)'!$F$51*(I$6-$B70)/12)*(1-EXP(-'PMS(calc_process)'!$F$51/12)))</f>
        <v/>
      </c>
      <c r="J70" s="88" t="str">
        <f>IF(J$6-$B70&lt;0,"",EXP(-'PMS(calc_process)'!$F$51*(J$6-$B70)/12)*(1-EXP(-'PMS(calc_process)'!$F$51/12)))</f>
        <v/>
      </c>
      <c r="K70" s="88" t="str">
        <f>IF(K$6-$B70&lt;0,"",EXP(-'PMS(calc_process)'!$F$51*(K$6-$B70)/12)*(1-EXP(-'PMS(calc_process)'!$F$51/12)))</f>
        <v/>
      </c>
      <c r="L70" s="88" t="str">
        <f>IF(L$6-$B70&lt;0,"",EXP(-'PMS(calc_process)'!$F$51*(L$6-$B70)/12)*(1-EXP(-'PMS(calc_process)'!$F$51/12)))</f>
        <v/>
      </c>
      <c r="M70" s="88" t="str">
        <f>IF(M$6-$B70&lt;0,"",EXP(-'PMS(calc_process)'!$F$51*(M$6-$B70)/12)*(1-EXP(-'PMS(calc_process)'!$F$51/12)))</f>
        <v/>
      </c>
      <c r="N70" s="88" t="str">
        <f>IF(N$6-$B70&lt;0,"",EXP(-'PMS(calc_process)'!$F$51*(N$6-$B70)/12)*(1-EXP(-'PMS(calc_process)'!$F$51/12)))</f>
        <v/>
      </c>
      <c r="O70" s="88">
        <f>IF(O$6-$B70&lt;0,"",EXP(-'PMS(calc_process)'!$F$51*(O$6-$B70)/12)*(1-EXP(-'PMS(calc_process)'!$F$51/12)))</f>
        <v>2.9124173267510711E-3</v>
      </c>
      <c r="P70" s="88">
        <f>IF(P$6-$B70&lt;0,"",EXP(-'PMS(calc_process)'!$F$51*(P$6-$B70)/12)*(1-EXP(-'PMS(calc_process)'!$F$51/12)))</f>
        <v>2.9039351520659114E-3</v>
      </c>
      <c r="Q70" s="88">
        <f>IF(Q$6-$B70&lt;0,"",EXP(-'PMS(calc_process)'!$F$51*(Q$6-$B70)/12)*(1-EXP(-'PMS(calc_process)'!$F$51/12)))</f>
        <v>2.8954776810132732E-3</v>
      </c>
      <c r="R70" s="88">
        <f>IF(R$6-$B70&lt;0,"",EXP(-'PMS(calc_process)'!$F$51*(R$6-$B70)/12)*(1-EXP(-'PMS(calc_process)'!$F$51/12)))</f>
        <v>2.887044841645869E-3</v>
      </c>
      <c r="S70" s="88">
        <f>IF(S$6-$B70&lt;0,"",EXP(-'PMS(calc_process)'!$F$51*(S$6-$B70)/12)*(1-EXP(-'PMS(calc_process)'!$F$51/12)))</f>
        <v>2.8786365622259519E-3</v>
      </c>
      <c r="T70" s="88">
        <f>IF(T$6-$B70&lt;0,"",EXP(-'PMS(calc_process)'!$F$51*(T$6-$B70)/12)*(1-EXP(-'PMS(calc_process)'!$F$51/12)))</f>
        <v>2.8702527712247058E-3</v>
      </c>
      <c r="U70" s="88">
        <f>IF(U$6-$B70&lt;0,"",EXP(-'PMS(calc_process)'!$F$51*(U$6-$B70)/12)*(1-EXP(-'PMS(calc_process)'!$F$51/12)))</f>
        <v>2.861893397321636E-3</v>
      </c>
      <c r="V70" s="88">
        <f>IF(V$6-$B70&lt;0,"",EXP(-'PMS(calc_process)'!$F$51*(V$6-$B70)/12)*(1-EXP(-'PMS(calc_process)'!$F$51/12)))</f>
        <v>2.8535583694039618E-3</v>
      </c>
      <c r="W70" s="88">
        <f>IF(W$6-$B70&lt;0,"",EXP(-'PMS(calc_process)'!$F$51*(W$6-$B70)/12)*(1-EXP(-'PMS(calc_process)'!$F$51/12)))</f>
        <v>2.8452476165660144E-3</v>
      </c>
      <c r="X70" s="88">
        <f>IF(X$6-$B70&lt;0,"",EXP(-'PMS(calc_process)'!$F$51*(X$6-$B70)/12)*(1-EXP(-'PMS(calc_process)'!$F$51/12)))</f>
        <v>2.8369610681086301E-3</v>
      </c>
      <c r="Y70" s="88">
        <f>IF(Y$6-$B70&lt;0,"",EXP(-'PMS(calc_process)'!$F$51*(Y$6-$B70)/12)*(1-EXP(-'PMS(calc_process)'!$F$51/12)))</f>
        <v>2.8286986535385524E-3</v>
      </c>
      <c r="Z70" s="88">
        <f>IF(Z$6-$B70&lt;0,"",EXP(-'PMS(calc_process)'!$F$51*(Z$6-$B70)/12)*(1-EXP(-'PMS(calc_process)'!$F$51/12)))</f>
        <v>2.8204603025678292E-3</v>
      </c>
      <c r="AA70" s="88">
        <f>IF(AA$6-$B70&lt;0,"",EXP(-'PMS(calc_process)'!$F$51*(AA$6-$B70)/12)*(1-EXP(-'PMS(calc_process)'!$F$51/12)))</f>
        <v>2.812245945113217E-3</v>
      </c>
      <c r="AB70" s="88">
        <f>IF(AB$6-$B70&lt;0,"",EXP(-'PMS(calc_process)'!$F$51*(AB$6-$B70)/12)*(1-EXP(-'PMS(calc_process)'!$F$51/12)))</f>
        <v>2.8040555112955837E-3</v>
      </c>
      <c r="AC70" s="88">
        <f>IF(AC$6-$B70&lt;0,"",EXP(-'PMS(calc_process)'!$F$51*(AC$6-$B70)/12)*(1-EXP(-'PMS(calc_process)'!$F$51/12)))</f>
        <v>2.7958889314393148E-3</v>
      </c>
      <c r="AD70" s="88">
        <f>IF(AD$6-$B70&lt;0,"",EXP(-'PMS(calc_process)'!$F$51*(AD$6-$B70)/12)*(1-EXP(-'PMS(calc_process)'!$F$51/12)))</f>
        <v>2.7877461360717192E-3</v>
      </c>
      <c r="AE70" s="88">
        <f>IF(AE$6-$B70&lt;0,"",EXP(-'PMS(calc_process)'!$F$51*(AE$6-$B70)/12)*(1-EXP(-'PMS(calc_process)'!$F$51/12)))</f>
        <v>2.7796270559224409E-3</v>
      </c>
      <c r="AF70" s="88">
        <f>IF(AF$6-$B70&lt;0,"",EXP(-'PMS(calc_process)'!$F$51*(AF$6-$B70)/12)*(1-EXP(-'PMS(calc_process)'!$F$51/12)))</f>
        <v>2.7715316219228659E-3</v>
      </c>
      <c r="AG70" s="88">
        <f>IF(AG$6-$B70&lt;0,"",EXP(-'PMS(calc_process)'!$F$51*(AG$6-$B70)/12)*(1-EXP(-'PMS(calc_process)'!$F$51/12)))</f>
        <v>2.7634597652055394E-3</v>
      </c>
      <c r="AH70" s="88">
        <f>IF(AH$6-$B70&lt;0,"",EXP(-'PMS(calc_process)'!$F$51*(AH$6-$B70)/12)*(1-EXP(-'PMS(calc_process)'!$F$51/12)))</f>
        <v>2.7554114171035753E-3</v>
      </c>
      <c r="AI70" s="88">
        <f>IF(AI$6-$B70&lt;0,"",EXP(-'PMS(calc_process)'!$F$51*(AI$6-$B70)/12)*(1-EXP(-'PMS(calc_process)'!$F$51/12)))</f>
        <v>2.7473865091500751E-3</v>
      </c>
      <c r="AJ70" s="88">
        <f>IF(AJ$6-$B70&lt;0,"",EXP(-'PMS(calc_process)'!$F$51*(AJ$6-$B70)/12)*(1-EXP(-'PMS(calc_process)'!$F$51/12)))</f>
        <v>2.7393849730775444E-3</v>
      </c>
      <c r="AK70" s="88">
        <f>IF(AK$6-$B70&lt;0,"",EXP(-'PMS(calc_process)'!$F$51*(AK$6-$B70)/12)*(1-EXP(-'PMS(calc_process)'!$F$51/12)))</f>
        <v>2.7314067408173116E-3</v>
      </c>
      <c r="AL70" s="88">
        <f>IF(AL$6-$B70&lt;0,"",EXP(-'PMS(calc_process)'!$F$51*(AL$6-$B70)/12)*(1-EXP(-'PMS(calc_process)'!$F$51/12)))</f>
        <v>2.7234517444989508E-3</v>
      </c>
      <c r="AM70" s="88">
        <f>IF(AM$6-$B70&lt;0,"",EXP(-'PMS(calc_process)'!$F$51*(AM$6-$B70)/12)*(1-EXP(-'PMS(calc_process)'!$F$51/12)))</f>
        <v>2.7155199164497017E-3</v>
      </c>
      <c r="AN70" s="88">
        <f>IF(AN$6-$B70&lt;0,"",EXP(-'PMS(calc_process)'!$F$51*(AN$6-$B70)/12)*(1-EXP(-'PMS(calc_process)'!$F$51/12)))</f>
        <v>2.7076111891938953E-3</v>
      </c>
      <c r="AO70" s="88">
        <f>IF(AO$6-$B70&lt;0,"",EXP(-'PMS(calc_process)'!$F$51*(AO$6-$B70)/12)*(1-EXP(-'PMS(calc_process)'!$F$51/12)))</f>
        <v>2.6997254954523823E-3</v>
      </c>
      <c r="AP70" s="88">
        <f>IF(AP$6-$B70&lt;0,"",EXP(-'PMS(calc_process)'!$F$51*(AP$6-$B70)/12)*(1-EXP(-'PMS(calc_process)'!$F$51/12)))</f>
        <v>2.6918627681419552E-3</v>
      </c>
      <c r="AQ70" s="88">
        <f>IF(AQ$6-$B70&lt;0,"",EXP(-'PMS(calc_process)'!$F$51*(AQ$6-$B70)/12)*(1-EXP(-'PMS(calc_process)'!$F$51/12)))</f>
        <v>2.6840229403747823E-3</v>
      </c>
      <c r="AR70" s="88">
        <f>IF(AR$6-$B70&lt;0,"",EXP(-'PMS(calc_process)'!$F$51*(AR$6-$B70)/12)*(1-EXP(-'PMS(calc_process)'!$F$51/12)))</f>
        <v>2.6762059454578375E-3</v>
      </c>
      <c r="AS70" s="88">
        <f>IF(AS$6-$B70&lt;0,"",EXP(-'PMS(calc_process)'!$F$51*(AS$6-$B70)/12)*(1-EXP(-'PMS(calc_process)'!$F$51/12)))</f>
        <v>2.6684117168923314E-3</v>
      </c>
      <c r="AT70" s="88">
        <f>IF(AT$6-$B70&lt;0,"",EXP(-'PMS(calc_process)'!$F$51*(AT$6-$B70)/12)*(1-EXP(-'PMS(calc_process)'!$F$51/12)))</f>
        <v>2.6606401883731488E-3</v>
      </c>
      <c r="AU70" s="88">
        <f>IF(AU$6-$B70&lt;0,"",EXP(-'PMS(calc_process)'!$F$51*(AU$6-$B70)/12)*(1-EXP(-'PMS(calc_process)'!$F$51/12)))</f>
        <v>2.6528912937882807E-3</v>
      </c>
      <c r="AV70" s="88">
        <f>IF(AV$6-$B70&lt;0,"",EXP(-'PMS(calc_process)'!$F$51*(AV$6-$B70)/12)*(1-EXP(-'PMS(calc_process)'!$F$51/12)))</f>
        <v>2.6451649672182644E-3</v>
      </c>
      <c r="AW70" s="88">
        <f>IF(AW$6-$B70&lt;0,"",EXP(-'PMS(calc_process)'!$F$51*(AW$6-$B70)/12)*(1-EXP(-'PMS(calc_process)'!$F$51/12)))</f>
        <v>2.6374611429356232E-3</v>
      </c>
      <c r="AX70" s="88">
        <f>IF(AX$6-$B70&lt;0,"",EXP(-'PMS(calc_process)'!$F$51*(AX$6-$B70)/12)*(1-EXP(-'PMS(calc_process)'!$F$51/12)))</f>
        <v>2.6297797554043047E-3</v>
      </c>
    </row>
    <row r="71" spans="1:50">
      <c r="A71" s="27"/>
      <c r="B71" s="85">
        <v>14</v>
      </c>
      <c r="C71" s="88" t="str">
        <f>IF(C$6-$B71&lt;0,"",EXP(-'PMS(calc_process)'!$F$51*(C$6-$B71)/12)*(1-EXP(-'PMS(calc_process)'!$F$51/12)))</f>
        <v/>
      </c>
      <c r="D71" s="88" t="str">
        <f>IF(D$6-$B71&lt;0,"",EXP(-'PMS(calc_process)'!$F$51*(D$6-$B71)/12)*(1-EXP(-'PMS(calc_process)'!$F$51/12)))</f>
        <v/>
      </c>
      <c r="E71" s="88" t="str">
        <f>IF(E$6-$B71&lt;0,"",EXP(-'PMS(calc_process)'!$F$51*(E$6-$B71)/12)*(1-EXP(-'PMS(calc_process)'!$F$51/12)))</f>
        <v/>
      </c>
      <c r="F71" s="88" t="str">
        <f>IF(F$6-$B71&lt;0,"",EXP(-'PMS(calc_process)'!$F$51*(F$6-$B71)/12)*(1-EXP(-'PMS(calc_process)'!$F$51/12)))</f>
        <v/>
      </c>
      <c r="G71" s="88" t="str">
        <f>IF(G$6-$B71&lt;0,"",EXP(-'PMS(calc_process)'!$F$51*(G$6-$B71)/12)*(1-EXP(-'PMS(calc_process)'!$F$51/12)))</f>
        <v/>
      </c>
      <c r="H71" s="88" t="str">
        <f>IF(H$6-$B71&lt;0,"",EXP(-'PMS(calc_process)'!$F$51*(H$6-$B71)/12)*(1-EXP(-'PMS(calc_process)'!$F$51/12)))</f>
        <v/>
      </c>
      <c r="I71" s="88" t="str">
        <f>IF(I$6-$B71&lt;0,"",EXP(-'PMS(calc_process)'!$F$51*(I$6-$B71)/12)*(1-EXP(-'PMS(calc_process)'!$F$51/12)))</f>
        <v/>
      </c>
      <c r="J71" s="88" t="str">
        <f>IF(J$6-$B71&lt;0,"",EXP(-'PMS(calc_process)'!$F$51*(J$6-$B71)/12)*(1-EXP(-'PMS(calc_process)'!$F$51/12)))</f>
        <v/>
      </c>
      <c r="K71" s="88" t="str">
        <f>IF(K$6-$B71&lt;0,"",EXP(-'PMS(calc_process)'!$F$51*(K$6-$B71)/12)*(1-EXP(-'PMS(calc_process)'!$F$51/12)))</f>
        <v/>
      </c>
      <c r="L71" s="88" t="str">
        <f>IF(L$6-$B71&lt;0,"",EXP(-'PMS(calc_process)'!$F$51*(L$6-$B71)/12)*(1-EXP(-'PMS(calc_process)'!$F$51/12)))</f>
        <v/>
      </c>
      <c r="M71" s="88" t="str">
        <f>IF(M$6-$B71&lt;0,"",EXP(-'PMS(calc_process)'!$F$51*(M$6-$B71)/12)*(1-EXP(-'PMS(calc_process)'!$F$51/12)))</f>
        <v/>
      </c>
      <c r="N71" s="88" t="str">
        <f>IF(N$6-$B71&lt;0,"",EXP(-'PMS(calc_process)'!$F$51*(N$6-$B71)/12)*(1-EXP(-'PMS(calc_process)'!$F$51/12)))</f>
        <v/>
      </c>
      <c r="O71" s="88" t="str">
        <f>IF(O$6-$B71&lt;0,"",EXP(-'PMS(calc_process)'!$F$51*(O$6-$B71)/12)*(1-EXP(-'PMS(calc_process)'!$F$51/12)))</f>
        <v/>
      </c>
      <c r="P71" s="88">
        <f>IF(P$6-$B71&lt;0,"",EXP(-'PMS(calc_process)'!$F$51*(P$6-$B71)/12)*(1-EXP(-'PMS(calc_process)'!$F$51/12)))</f>
        <v>2.9124173267510711E-3</v>
      </c>
      <c r="Q71" s="88">
        <f>IF(Q$6-$B71&lt;0,"",EXP(-'PMS(calc_process)'!$F$51*(Q$6-$B71)/12)*(1-EXP(-'PMS(calc_process)'!$F$51/12)))</f>
        <v>2.9039351520659114E-3</v>
      </c>
      <c r="R71" s="88">
        <f>IF(R$6-$B71&lt;0,"",EXP(-'PMS(calc_process)'!$F$51*(R$6-$B71)/12)*(1-EXP(-'PMS(calc_process)'!$F$51/12)))</f>
        <v>2.8954776810132732E-3</v>
      </c>
      <c r="S71" s="88">
        <f>IF(S$6-$B71&lt;0,"",EXP(-'PMS(calc_process)'!$F$51*(S$6-$B71)/12)*(1-EXP(-'PMS(calc_process)'!$F$51/12)))</f>
        <v>2.887044841645869E-3</v>
      </c>
      <c r="T71" s="88">
        <f>IF(T$6-$B71&lt;0,"",EXP(-'PMS(calc_process)'!$F$51*(T$6-$B71)/12)*(1-EXP(-'PMS(calc_process)'!$F$51/12)))</f>
        <v>2.8786365622259519E-3</v>
      </c>
      <c r="U71" s="88">
        <f>IF(U$6-$B71&lt;0,"",EXP(-'PMS(calc_process)'!$F$51*(U$6-$B71)/12)*(1-EXP(-'PMS(calc_process)'!$F$51/12)))</f>
        <v>2.8702527712247058E-3</v>
      </c>
      <c r="V71" s="88">
        <f>IF(V$6-$B71&lt;0,"",EXP(-'PMS(calc_process)'!$F$51*(V$6-$B71)/12)*(1-EXP(-'PMS(calc_process)'!$F$51/12)))</f>
        <v>2.861893397321636E-3</v>
      </c>
      <c r="W71" s="88">
        <f>IF(W$6-$B71&lt;0,"",EXP(-'PMS(calc_process)'!$F$51*(W$6-$B71)/12)*(1-EXP(-'PMS(calc_process)'!$F$51/12)))</f>
        <v>2.8535583694039618E-3</v>
      </c>
      <c r="X71" s="88">
        <f>IF(X$6-$B71&lt;0,"",EXP(-'PMS(calc_process)'!$F$51*(X$6-$B71)/12)*(1-EXP(-'PMS(calc_process)'!$F$51/12)))</f>
        <v>2.8452476165660144E-3</v>
      </c>
      <c r="Y71" s="88">
        <f>IF(Y$6-$B71&lt;0,"",EXP(-'PMS(calc_process)'!$F$51*(Y$6-$B71)/12)*(1-EXP(-'PMS(calc_process)'!$F$51/12)))</f>
        <v>2.8369610681086301E-3</v>
      </c>
      <c r="Z71" s="88">
        <f>IF(Z$6-$B71&lt;0,"",EXP(-'PMS(calc_process)'!$F$51*(Z$6-$B71)/12)*(1-EXP(-'PMS(calc_process)'!$F$51/12)))</f>
        <v>2.8286986535385524E-3</v>
      </c>
      <c r="AA71" s="88">
        <f>IF(AA$6-$B71&lt;0,"",EXP(-'PMS(calc_process)'!$F$51*(AA$6-$B71)/12)*(1-EXP(-'PMS(calc_process)'!$F$51/12)))</f>
        <v>2.8204603025678292E-3</v>
      </c>
      <c r="AB71" s="88">
        <f>IF(AB$6-$B71&lt;0,"",EXP(-'PMS(calc_process)'!$F$51*(AB$6-$B71)/12)*(1-EXP(-'PMS(calc_process)'!$F$51/12)))</f>
        <v>2.812245945113217E-3</v>
      </c>
      <c r="AC71" s="88">
        <f>IF(AC$6-$B71&lt;0,"",EXP(-'PMS(calc_process)'!$F$51*(AC$6-$B71)/12)*(1-EXP(-'PMS(calc_process)'!$F$51/12)))</f>
        <v>2.8040555112955837E-3</v>
      </c>
      <c r="AD71" s="88">
        <f>IF(AD$6-$B71&lt;0,"",EXP(-'PMS(calc_process)'!$F$51*(AD$6-$B71)/12)*(1-EXP(-'PMS(calc_process)'!$F$51/12)))</f>
        <v>2.7958889314393148E-3</v>
      </c>
      <c r="AE71" s="88">
        <f>IF(AE$6-$B71&lt;0,"",EXP(-'PMS(calc_process)'!$F$51*(AE$6-$B71)/12)*(1-EXP(-'PMS(calc_process)'!$F$51/12)))</f>
        <v>2.7877461360717192E-3</v>
      </c>
      <c r="AF71" s="88">
        <f>IF(AF$6-$B71&lt;0,"",EXP(-'PMS(calc_process)'!$F$51*(AF$6-$B71)/12)*(1-EXP(-'PMS(calc_process)'!$F$51/12)))</f>
        <v>2.7796270559224409E-3</v>
      </c>
      <c r="AG71" s="88">
        <f>IF(AG$6-$B71&lt;0,"",EXP(-'PMS(calc_process)'!$F$51*(AG$6-$B71)/12)*(1-EXP(-'PMS(calc_process)'!$F$51/12)))</f>
        <v>2.7715316219228659E-3</v>
      </c>
      <c r="AH71" s="88">
        <f>IF(AH$6-$B71&lt;0,"",EXP(-'PMS(calc_process)'!$F$51*(AH$6-$B71)/12)*(1-EXP(-'PMS(calc_process)'!$F$51/12)))</f>
        <v>2.7634597652055394E-3</v>
      </c>
      <c r="AI71" s="88">
        <f>IF(AI$6-$B71&lt;0,"",EXP(-'PMS(calc_process)'!$F$51*(AI$6-$B71)/12)*(1-EXP(-'PMS(calc_process)'!$F$51/12)))</f>
        <v>2.7554114171035753E-3</v>
      </c>
      <c r="AJ71" s="88">
        <f>IF(AJ$6-$B71&lt;0,"",EXP(-'PMS(calc_process)'!$F$51*(AJ$6-$B71)/12)*(1-EXP(-'PMS(calc_process)'!$F$51/12)))</f>
        <v>2.7473865091500751E-3</v>
      </c>
      <c r="AK71" s="88">
        <f>IF(AK$6-$B71&lt;0,"",EXP(-'PMS(calc_process)'!$F$51*(AK$6-$B71)/12)*(1-EXP(-'PMS(calc_process)'!$F$51/12)))</f>
        <v>2.7393849730775444E-3</v>
      </c>
      <c r="AL71" s="88">
        <f>IF(AL$6-$B71&lt;0,"",EXP(-'PMS(calc_process)'!$F$51*(AL$6-$B71)/12)*(1-EXP(-'PMS(calc_process)'!$F$51/12)))</f>
        <v>2.7314067408173116E-3</v>
      </c>
      <c r="AM71" s="88">
        <f>IF(AM$6-$B71&lt;0,"",EXP(-'PMS(calc_process)'!$F$51*(AM$6-$B71)/12)*(1-EXP(-'PMS(calc_process)'!$F$51/12)))</f>
        <v>2.7234517444989508E-3</v>
      </c>
      <c r="AN71" s="88">
        <f>IF(AN$6-$B71&lt;0,"",EXP(-'PMS(calc_process)'!$F$51*(AN$6-$B71)/12)*(1-EXP(-'PMS(calc_process)'!$F$51/12)))</f>
        <v>2.7155199164497017E-3</v>
      </c>
      <c r="AO71" s="88">
        <f>IF(AO$6-$B71&lt;0,"",EXP(-'PMS(calc_process)'!$F$51*(AO$6-$B71)/12)*(1-EXP(-'PMS(calc_process)'!$F$51/12)))</f>
        <v>2.7076111891938953E-3</v>
      </c>
      <c r="AP71" s="88">
        <f>IF(AP$6-$B71&lt;0,"",EXP(-'PMS(calc_process)'!$F$51*(AP$6-$B71)/12)*(1-EXP(-'PMS(calc_process)'!$F$51/12)))</f>
        <v>2.6997254954523823E-3</v>
      </c>
      <c r="AQ71" s="88">
        <f>IF(AQ$6-$B71&lt;0,"",EXP(-'PMS(calc_process)'!$F$51*(AQ$6-$B71)/12)*(1-EXP(-'PMS(calc_process)'!$F$51/12)))</f>
        <v>2.6918627681419552E-3</v>
      </c>
      <c r="AR71" s="88">
        <f>IF(AR$6-$B71&lt;0,"",EXP(-'PMS(calc_process)'!$F$51*(AR$6-$B71)/12)*(1-EXP(-'PMS(calc_process)'!$F$51/12)))</f>
        <v>2.6840229403747823E-3</v>
      </c>
      <c r="AS71" s="88">
        <f>IF(AS$6-$B71&lt;0,"",EXP(-'PMS(calc_process)'!$F$51*(AS$6-$B71)/12)*(1-EXP(-'PMS(calc_process)'!$F$51/12)))</f>
        <v>2.6762059454578375E-3</v>
      </c>
      <c r="AT71" s="88">
        <f>IF(AT$6-$B71&lt;0,"",EXP(-'PMS(calc_process)'!$F$51*(AT$6-$B71)/12)*(1-EXP(-'PMS(calc_process)'!$F$51/12)))</f>
        <v>2.6684117168923314E-3</v>
      </c>
      <c r="AU71" s="88">
        <f>IF(AU$6-$B71&lt;0,"",EXP(-'PMS(calc_process)'!$F$51*(AU$6-$B71)/12)*(1-EXP(-'PMS(calc_process)'!$F$51/12)))</f>
        <v>2.6606401883731488E-3</v>
      </c>
      <c r="AV71" s="88">
        <f>IF(AV$6-$B71&lt;0,"",EXP(-'PMS(calc_process)'!$F$51*(AV$6-$B71)/12)*(1-EXP(-'PMS(calc_process)'!$F$51/12)))</f>
        <v>2.6528912937882807E-3</v>
      </c>
      <c r="AW71" s="88">
        <f>IF(AW$6-$B71&lt;0,"",EXP(-'PMS(calc_process)'!$F$51*(AW$6-$B71)/12)*(1-EXP(-'PMS(calc_process)'!$F$51/12)))</f>
        <v>2.6451649672182644E-3</v>
      </c>
      <c r="AX71" s="88">
        <f>IF(AX$6-$B71&lt;0,"",EXP(-'PMS(calc_process)'!$F$51*(AX$6-$B71)/12)*(1-EXP(-'PMS(calc_process)'!$F$51/12)))</f>
        <v>2.6374611429356232E-3</v>
      </c>
    </row>
    <row r="72" spans="1:50">
      <c r="A72" s="27"/>
      <c r="B72" s="85">
        <v>15</v>
      </c>
      <c r="C72" s="88" t="str">
        <f>IF(C$6-$B72&lt;0,"",EXP(-'PMS(calc_process)'!$F$51*(C$6-$B72)/12)*(1-EXP(-'PMS(calc_process)'!$F$51/12)))</f>
        <v/>
      </c>
      <c r="D72" s="88" t="str">
        <f>IF(D$6-$B72&lt;0,"",EXP(-'PMS(calc_process)'!$F$51*(D$6-$B72)/12)*(1-EXP(-'PMS(calc_process)'!$F$51/12)))</f>
        <v/>
      </c>
      <c r="E72" s="88" t="str">
        <f>IF(E$6-$B72&lt;0,"",EXP(-'PMS(calc_process)'!$F$51*(E$6-$B72)/12)*(1-EXP(-'PMS(calc_process)'!$F$51/12)))</f>
        <v/>
      </c>
      <c r="F72" s="88" t="str">
        <f>IF(F$6-$B72&lt;0,"",EXP(-'PMS(calc_process)'!$F$51*(F$6-$B72)/12)*(1-EXP(-'PMS(calc_process)'!$F$51/12)))</f>
        <v/>
      </c>
      <c r="G72" s="88" t="str">
        <f>IF(G$6-$B72&lt;0,"",EXP(-'PMS(calc_process)'!$F$51*(G$6-$B72)/12)*(1-EXP(-'PMS(calc_process)'!$F$51/12)))</f>
        <v/>
      </c>
      <c r="H72" s="88" t="str">
        <f>IF(H$6-$B72&lt;0,"",EXP(-'PMS(calc_process)'!$F$51*(H$6-$B72)/12)*(1-EXP(-'PMS(calc_process)'!$F$51/12)))</f>
        <v/>
      </c>
      <c r="I72" s="88" t="str">
        <f>IF(I$6-$B72&lt;0,"",EXP(-'PMS(calc_process)'!$F$51*(I$6-$B72)/12)*(1-EXP(-'PMS(calc_process)'!$F$51/12)))</f>
        <v/>
      </c>
      <c r="J72" s="88" t="str">
        <f>IF(J$6-$B72&lt;0,"",EXP(-'PMS(calc_process)'!$F$51*(J$6-$B72)/12)*(1-EXP(-'PMS(calc_process)'!$F$51/12)))</f>
        <v/>
      </c>
      <c r="K72" s="88" t="str">
        <f>IF(K$6-$B72&lt;0,"",EXP(-'PMS(calc_process)'!$F$51*(K$6-$B72)/12)*(1-EXP(-'PMS(calc_process)'!$F$51/12)))</f>
        <v/>
      </c>
      <c r="L72" s="88" t="str">
        <f>IF(L$6-$B72&lt;0,"",EXP(-'PMS(calc_process)'!$F$51*(L$6-$B72)/12)*(1-EXP(-'PMS(calc_process)'!$F$51/12)))</f>
        <v/>
      </c>
      <c r="M72" s="88" t="str">
        <f>IF(M$6-$B72&lt;0,"",EXP(-'PMS(calc_process)'!$F$51*(M$6-$B72)/12)*(1-EXP(-'PMS(calc_process)'!$F$51/12)))</f>
        <v/>
      </c>
      <c r="N72" s="88" t="str">
        <f>IF(N$6-$B72&lt;0,"",EXP(-'PMS(calc_process)'!$F$51*(N$6-$B72)/12)*(1-EXP(-'PMS(calc_process)'!$F$51/12)))</f>
        <v/>
      </c>
      <c r="O72" s="88" t="str">
        <f>IF(O$6-$B72&lt;0,"",EXP(-'PMS(calc_process)'!$F$51*(O$6-$B72)/12)*(1-EXP(-'PMS(calc_process)'!$F$51/12)))</f>
        <v/>
      </c>
      <c r="P72" s="88" t="str">
        <f>IF(P$6-$B72&lt;0,"",EXP(-'PMS(calc_process)'!$F$51*(P$6-$B72)/12)*(1-EXP(-'PMS(calc_process)'!$F$51/12)))</f>
        <v/>
      </c>
      <c r="Q72" s="88">
        <f>IF(Q$6-$B72&lt;0,"",EXP(-'PMS(calc_process)'!$F$51*(Q$6-$B72)/12)*(1-EXP(-'PMS(calc_process)'!$F$51/12)))</f>
        <v>2.9124173267510711E-3</v>
      </c>
      <c r="R72" s="88">
        <f>IF(R$6-$B72&lt;0,"",EXP(-'PMS(calc_process)'!$F$51*(R$6-$B72)/12)*(1-EXP(-'PMS(calc_process)'!$F$51/12)))</f>
        <v>2.9039351520659114E-3</v>
      </c>
      <c r="S72" s="88">
        <f>IF(S$6-$B72&lt;0,"",EXP(-'PMS(calc_process)'!$F$51*(S$6-$B72)/12)*(1-EXP(-'PMS(calc_process)'!$F$51/12)))</f>
        <v>2.8954776810132732E-3</v>
      </c>
      <c r="T72" s="88">
        <f>IF(T$6-$B72&lt;0,"",EXP(-'PMS(calc_process)'!$F$51*(T$6-$B72)/12)*(1-EXP(-'PMS(calc_process)'!$F$51/12)))</f>
        <v>2.887044841645869E-3</v>
      </c>
      <c r="U72" s="88">
        <f>IF(U$6-$B72&lt;0,"",EXP(-'PMS(calc_process)'!$F$51*(U$6-$B72)/12)*(1-EXP(-'PMS(calc_process)'!$F$51/12)))</f>
        <v>2.8786365622259519E-3</v>
      </c>
      <c r="V72" s="88">
        <f>IF(V$6-$B72&lt;0,"",EXP(-'PMS(calc_process)'!$F$51*(V$6-$B72)/12)*(1-EXP(-'PMS(calc_process)'!$F$51/12)))</f>
        <v>2.8702527712247058E-3</v>
      </c>
      <c r="W72" s="88">
        <f>IF(W$6-$B72&lt;0,"",EXP(-'PMS(calc_process)'!$F$51*(W$6-$B72)/12)*(1-EXP(-'PMS(calc_process)'!$F$51/12)))</f>
        <v>2.861893397321636E-3</v>
      </c>
      <c r="X72" s="88">
        <f>IF(X$6-$B72&lt;0,"",EXP(-'PMS(calc_process)'!$F$51*(X$6-$B72)/12)*(1-EXP(-'PMS(calc_process)'!$F$51/12)))</f>
        <v>2.8535583694039618E-3</v>
      </c>
      <c r="Y72" s="88">
        <f>IF(Y$6-$B72&lt;0,"",EXP(-'PMS(calc_process)'!$F$51*(Y$6-$B72)/12)*(1-EXP(-'PMS(calc_process)'!$F$51/12)))</f>
        <v>2.8452476165660144E-3</v>
      </c>
      <c r="Z72" s="88">
        <f>IF(Z$6-$B72&lt;0,"",EXP(-'PMS(calc_process)'!$F$51*(Z$6-$B72)/12)*(1-EXP(-'PMS(calc_process)'!$F$51/12)))</f>
        <v>2.8369610681086301E-3</v>
      </c>
      <c r="AA72" s="88">
        <f>IF(AA$6-$B72&lt;0,"",EXP(-'PMS(calc_process)'!$F$51*(AA$6-$B72)/12)*(1-EXP(-'PMS(calc_process)'!$F$51/12)))</f>
        <v>2.8286986535385524E-3</v>
      </c>
      <c r="AB72" s="88">
        <f>IF(AB$6-$B72&lt;0,"",EXP(-'PMS(calc_process)'!$F$51*(AB$6-$B72)/12)*(1-EXP(-'PMS(calc_process)'!$F$51/12)))</f>
        <v>2.8204603025678292E-3</v>
      </c>
      <c r="AC72" s="88">
        <f>IF(AC$6-$B72&lt;0,"",EXP(-'PMS(calc_process)'!$F$51*(AC$6-$B72)/12)*(1-EXP(-'PMS(calc_process)'!$F$51/12)))</f>
        <v>2.812245945113217E-3</v>
      </c>
      <c r="AD72" s="88">
        <f>IF(AD$6-$B72&lt;0,"",EXP(-'PMS(calc_process)'!$F$51*(AD$6-$B72)/12)*(1-EXP(-'PMS(calc_process)'!$F$51/12)))</f>
        <v>2.8040555112955837E-3</v>
      </c>
      <c r="AE72" s="88">
        <f>IF(AE$6-$B72&lt;0,"",EXP(-'PMS(calc_process)'!$F$51*(AE$6-$B72)/12)*(1-EXP(-'PMS(calc_process)'!$F$51/12)))</f>
        <v>2.7958889314393148E-3</v>
      </c>
      <c r="AF72" s="88">
        <f>IF(AF$6-$B72&lt;0,"",EXP(-'PMS(calc_process)'!$F$51*(AF$6-$B72)/12)*(1-EXP(-'PMS(calc_process)'!$F$51/12)))</f>
        <v>2.7877461360717192E-3</v>
      </c>
      <c r="AG72" s="88">
        <f>IF(AG$6-$B72&lt;0,"",EXP(-'PMS(calc_process)'!$F$51*(AG$6-$B72)/12)*(1-EXP(-'PMS(calc_process)'!$F$51/12)))</f>
        <v>2.7796270559224409E-3</v>
      </c>
      <c r="AH72" s="88">
        <f>IF(AH$6-$B72&lt;0,"",EXP(-'PMS(calc_process)'!$F$51*(AH$6-$B72)/12)*(1-EXP(-'PMS(calc_process)'!$F$51/12)))</f>
        <v>2.7715316219228659E-3</v>
      </c>
      <c r="AI72" s="88">
        <f>IF(AI$6-$B72&lt;0,"",EXP(-'PMS(calc_process)'!$F$51*(AI$6-$B72)/12)*(1-EXP(-'PMS(calc_process)'!$F$51/12)))</f>
        <v>2.7634597652055394E-3</v>
      </c>
      <c r="AJ72" s="88">
        <f>IF(AJ$6-$B72&lt;0,"",EXP(-'PMS(calc_process)'!$F$51*(AJ$6-$B72)/12)*(1-EXP(-'PMS(calc_process)'!$F$51/12)))</f>
        <v>2.7554114171035753E-3</v>
      </c>
      <c r="AK72" s="88">
        <f>IF(AK$6-$B72&lt;0,"",EXP(-'PMS(calc_process)'!$F$51*(AK$6-$B72)/12)*(1-EXP(-'PMS(calc_process)'!$F$51/12)))</f>
        <v>2.7473865091500751E-3</v>
      </c>
      <c r="AL72" s="88">
        <f>IF(AL$6-$B72&lt;0,"",EXP(-'PMS(calc_process)'!$F$51*(AL$6-$B72)/12)*(1-EXP(-'PMS(calc_process)'!$F$51/12)))</f>
        <v>2.7393849730775444E-3</v>
      </c>
      <c r="AM72" s="88">
        <f>IF(AM$6-$B72&lt;0,"",EXP(-'PMS(calc_process)'!$F$51*(AM$6-$B72)/12)*(1-EXP(-'PMS(calc_process)'!$F$51/12)))</f>
        <v>2.7314067408173116E-3</v>
      </c>
      <c r="AN72" s="88">
        <f>IF(AN$6-$B72&lt;0,"",EXP(-'PMS(calc_process)'!$F$51*(AN$6-$B72)/12)*(1-EXP(-'PMS(calc_process)'!$F$51/12)))</f>
        <v>2.7234517444989508E-3</v>
      </c>
      <c r="AO72" s="88">
        <f>IF(AO$6-$B72&lt;0,"",EXP(-'PMS(calc_process)'!$F$51*(AO$6-$B72)/12)*(1-EXP(-'PMS(calc_process)'!$F$51/12)))</f>
        <v>2.7155199164497017E-3</v>
      </c>
      <c r="AP72" s="88">
        <f>IF(AP$6-$B72&lt;0,"",EXP(-'PMS(calc_process)'!$F$51*(AP$6-$B72)/12)*(1-EXP(-'PMS(calc_process)'!$F$51/12)))</f>
        <v>2.7076111891938953E-3</v>
      </c>
      <c r="AQ72" s="88">
        <f>IF(AQ$6-$B72&lt;0,"",EXP(-'PMS(calc_process)'!$F$51*(AQ$6-$B72)/12)*(1-EXP(-'PMS(calc_process)'!$F$51/12)))</f>
        <v>2.6997254954523823E-3</v>
      </c>
      <c r="AR72" s="88">
        <f>IF(AR$6-$B72&lt;0,"",EXP(-'PMS(calc_process)'!$F$51*(AR$6-$B72)/12)*(1-EXP(-'PMS(calc_process)'!$F$51/12)))</f>
        <v>2.6918627681419552E-3</v>
      </c>
      <c r="AS72" s="88">
        <f>IF(AS$6-$B72&lt;0,"",EXP(-'PMS(calc_process)'!$F$51*(AS$6-$B72)/12)*(1-EXP(-'PMS(calc_process)'!$F$51/12)))</f>
        <v>2.6840229403747823E-3</v>
      </c>
      <c r="AT72" s="88">
        <f>IF(AT$6-$B72&lt;0,"",EXP(-'PMS(calc_process)'!$F$51*(AT$6-$B72)/12)*(1-EXP(-'PMS(calc_process)'!$F$51/12)))</f>
        <v>2.6762059454578375E-3</v>
      </c>
      <c r="AU72" s="88">
        <f>IF(AU$6-$B72&lt;0,"",EXP(-'PMS(calc_process)'!$F$51*(AU$6-$B72)/12)*(1-EXP(-'PMS(calc_process)'!$F$51/12)))</f>
        <v>2.6684117168923314E-3</v>
      </c>
      <c r="AV72" s="88">
        <f>IF(AV$6-$B72&lt;0,"",EXP(-'PMS(calc_process)'!$F$51*(AV$6-$B72)/12)*(1-EXP(-'PMS(calc_process)'!$F$51/12)))</f>
        <v>2.6606401883731488E-3</v>
      </c>
      <c r="AW72" s="88">
        <f>IF(AW$6-$B72&lt;0,"",EXP(-'PMS(calc_process)'!$F$51*(AW$6-$B72)/12)*(1-EXP(-'PMS(calc_process)'!$F$51/12)))</f>
        <v>2.6528912937882807E-3</v>
      </c>
      <c r="AX72" s="88">
        <f>IF(AX$6-$B72&lt;0,"",EXP(-'PMS(calc_process)'!$F$51*(AX$6-$B72)/12)*(1-EXP(-'PMS(calc_process)'!$F$51/12)))</f>
        <v>2.6451649672182644E-3</v>
      </c>
    </row>
    <row r="73" spans="1:50">
      <c r="A73" s="27"/>
      <c r="B73" s="85">
        <v>16</v>
      </c>
      <c r="C73" s="88" t="str">
        <f>IF(C$6-$B73&lt;0,"",EXP(-'PMS(calc_process)'!$F$51*(C$6-$B73)/12)*(1-EXP(-'PMS(calc_process)'!$F$51/12)))</f>
        <v/>
      </c>
      <c r="D73" s="88" t="str">
        <f>IF(D$6-$B73&lt;0,"",EXP(-'PMS(calc_process)'!$F$51*(D$6-$B73)/12)*(1-EXP(-'PMS(calc_process)'!$F$51/12)))</f>
        <v/>
      </c>
      <c r="E73" s="88" t="str">
        <f>IF(E$6-$B73&lt;0,"",EXP(-'PMS(calc_process)'!$F$51*(E$6-$B73)/12)*(1-EXP(-'PMS(calc_process)'!$F$51/12)))</f>
        <v/>
      </c>
      <c r="F73" s="88" t="str">
        <f>IF(F$6-$B73&lt;0,"",EXP(-'PMS(calc_process)'!$F$51*(F$6-$B73)/12)*(1-EXP(-'PMS(calc_process)'!$F$51/12)))</f>
        <v/>
      </c>
      <c r="G73" s="88" t="str">
        <f>IF(G$6-$B73&lt;0,"",EXP(-'PMS(calc_process)'!$F$51*(G$6-$B73)/12)*(1-EXP(-'PMS(calc_process)'!$F$51/12)))</f>
        <v/>
      </c>
      <c r="H73" s="88" t="str">
        <f>IF(H$6-$B73&lt;0,"",EXP(-'PMS(calc_process)'!$F$51*(H$6-$B73)/12)*(1-EXP(-'PMS(calc_process)'!$F$51/12)))</f>
        <v/>
      </c>
      <c r="I73" s="88" t="str">
        <f>IF(I$6-$B73&lt;0,"",EXP(-'PMS(calc_process)'!$F$51*(I$6-$B73)/12)*(1-EXP(-'PMS(calc_process)'!$F$51/12)))</f>
        <v/>
      </c>
      <c r="J73" s="88" t="str">
        <f>IF(J$6-$B73&lt;0,"",EXP(-'PMS(calc_process)'!$F$51*(J$6-$B73)/12)*(1-EXP(-'PMS(calc_process)'!$F$51/12)))</f>
        <v/>
      </c>
      <c r="K73" s="88" t="str">
        <f>IF(K$6-$B73&lt;0,"",EXP(-'PMS(calc_process)'!$F$51*(K$6-$B73)/12)*(1-EXP(-'PMS(calc_process)'!$F$51/12)))</f>
        <v/>
      </c>
      <c r="L73" s="88" t="str">
        <f>IF(L$6-$B73&lt;0,"",EXP(-'PMS(calc_process)'!$F$51*(L$6-$B73)/12)*(1-EXP(-'PMS(calc_process)'!$F$51/12)))</f>
        <v/>
      </c>
      <c r="M73" s="88" t="str">
        <f>IF(M$6-$B73&lt;0,"",EXP(-'PMS(calc_process)'!$F$51*(M$6-$B73)/12)*(1-EXP(-'PMS(calc_process)'!$F$51/12)))</f>
        <v/>
      </c>
      <c r="N73" s="88" t="str">
        <f>IF(N$6-$B73&lt;0,"",EXP(-'PMS(calc_process)'!$F$51*(N$6-$B73)/12)*(1-EXP(-'PMS(calc_process)'!$F$51/12)))</f>
        <v/>
      </c>
      <c r="O73" s="88" t="str">
        <f>IF(O$6-$B73&lt;0,"",EXP(-'PMS(calc_process)'!$F$51*(O$6-$B73)/12)*(1-EXP(-'PMS(calc_process)'!$F$51/12)))</f>
        <v/>
      </c>
      <c r="P73" s="88" t="str">
        <f>IF(P$6-$B73&lt;0,"",EXP(-'PMS(calc_process)'!$F$51*(P$6-$B73)/12)*(1-EXP(-'PMS(calc_process)'!$F$51/12)))</f>
        <v/>
      </c>
      <c r="Q73" s="88" t="str">
        <f>IF(Q$6-$B73&lt;0,"",EXP(-'PMS(calc_process)'!$F$51*(Q$6-$B73)/12)*(1-EXP(-'PMS(calc_process)'!$F$51/12)))</f>
        <v/>
      </c>
      <c r="R73" s="88">
        <f>IF(R$6-$B73&lt;0,"",EXP(-'PMS(calc_process)'!$F$51*(R$6-$B73)/12)*(1-EXP(-'PMS(calc_process)'!$F$51/12)))</f>
        <v>2.9124173267510711E-3</v>
      </c>
      <c r="S73" s="88">
        <f>IF(S$6-$B73&lt;0,"",EXP(-'PMS(calc_process)'!$F$51*(S$6-$B73)/12)*(1-EXP(-'PMS(calc_process)'!$F$51/12)))</f>
        <v>2.9039351520659114E-3</v>
      </c>
      <c r="T73" s="88">
        <f>IF(T$6-$B73&lt;0,"",EXP(-'PMS(calc_process)'!$F$51*(T$6-$B73)/12)*(1-EXP(-'PMS(calc_process)'!$F$51/12)))</f>
        <v>2.8954776810132732E-3</v>
      </c>
      <c r="U73" s="88">
        <f>IF(U$6-$B73&lt;0,"",EXP(-'PMS(calc_process)'!$F$51*(U$6-$B73)/12)*(1-EXP(-'PMS(calc_process)'!$F$51/12)))</f>
        <v>2.887044841645869E-3</v>
      </c>
      <c r="V73" s="88">
        <f>IF(V$6-$B73&lt;0,"",EXP(-'PMS(calc_process)'!$F$51*(V$6-$B73)/12)*(1-EXP(-'PMS(calc_process)'!$F$51/12)))</f>
        <v>2.8786365622259519E-3</v>
      </c>
      <c r="W73" s="88">
        <f>IF(W$6-$B73&lt;0,"",EXP(-'PMS(calc_process)'!$F$51*(W$6-$B73)/12)*(1-EXP(-'PMS(calc_process)'!$F$51/12)))</f>
        <v>2.8702527712247058E-3</v>
      </c>
      <c r="X73" s="88">
        <f>IF(X$6-$B73&lt;0,"",EXP(-'PMS(calc_process)'!$F$51*(X$6-$B73)/12)*(1-EXP(-'PMS(calc_process)'!$F$51/12)))</f>
        <v>2.861893397321636E-3</v>
      </c>
      <c r="Y73" s="88">
        <f>IF(Y$6-$B73&lt;0,"",EXP(-'PMS(calc_process)'!$F$51*(Y$6-$B73)/12)*(1-EXP(-'PMS(calc_process)'!$F$51/12)))</f>
        <v>2.8535583694039618E-3</v>
      </c>
      <c r="Z73" s="88">
        <f>IF(Z$6-$B73&lt;0,"",EXP(-'PMS(calc_process)'!$F$51*(Z$6-$B73)/12)*(1-EXP(-'PMS(calc_process)'!$F$51/12)))</f>
        <v>2.8452476165660144E-3</v>
      </c>
      <c r="AA73" s="88">
        <f>IF(AA$6-$B73&lt;0,"",EXP(-'PMS(calc_process)'!$F$51*(AA$6-$B73)/12)*(1-EXP(-'PMS(calc_process)'!$F$51/12)))</f>
        <v>2.8369610681086301E-3</v>
      </c>
      <c r="AB73" s="88">
        <f>IF(AB$6-$B73&lt;0,"",EXP(-'PMS(calc_process)'!$F$51*(AB$6-$B73)/12)*(1-EXP(-'PMS(calc_process)'!$F$51/12)))</f>
        <v>2.8286986535385524E-3</v>
      </c>
      <c r="AC73" s="88">
        <f>IF(AC$6-$B73&lt;0,"",EXP(-'PMS(calc_process)'!$F$51*(AC$6-$B73)/12)*(1-EXP(-'PMS(calc_process)'!$F$51/12)))</f>
        <v>2.8204603025678292E-3</v>
      </c>
      <c r="AD73" s="88">
        <f>IF(AD$6-$B73&lt;0,"",EXP(-'PMS(calc_process)'!$F$51*(AD$6-$B73)/12)*(1-EXP(-'PMS(calc_process)'!$F$51/12)))</f>
        <v>2.812245945113217E-3</v>
      </c>
      <c r="AE73" s="88">
        <f>IF(AE$6-$B73&lt;0,"",EXP(-'PMS(calc_process)'!$F$51*(AE$6-$B73)/12)*(1-EXP(-'PMS(calc_process)'!$F$51/12)))</f>
        <v>2.8040555112955837E-3</v>
      </c>
      <c r="AF73" s="88">
        <f>IF(AF$6-$B73&lt;0,"",EXP(-'PMS(calc_process)'!$F$51*(AF$6-$B73)/12)*(1-EXP(-'PMS(calc_process)'!$F$51/12)))</f>
        <v>2.7958889314393148E-3</v>
      </c>
      <c r="AG73" s="88">
        <f>IF(AG$6-$B73&lt;0,"",EXP(-'PMS(calc_process)'!$F$51*(AG$6-$B73)/12)*(1-EXP(-'PMS(calc_process)'!$F$51/12)))</f>
        <v>2.7877461360717192E-3</v>
      </c>
      <c r="AH73" s="88">
        <f>IF(AH$6-$B73&lt;0,"",EXP(-'PMS(calc_process)'!$F$51*(AH$6-$B73)/12)*(1-EXP(-'PMS(calc_process)'!$F$51/12)))</f>
        <v>2.7796270559224409E-3</v>
      </c>
      <c r="AI73" s="88">
        <f>IF(AI$6-$B73&lt;0,"",EXP(-'PMS(calc_process)'!$F$51*(AI$6-$B73)/12)*(1-EXP(-'PMS(calc_process)'!$F$51/12)))</f>
        <v>2.7715316219228659E-3</v>
      </c>
      <c r="AJ73" s="88">
        <f>IF(AJ$6-$B73&lt;0,"",EXP(-'PMS(calc_process)'!$F$51*(AJ$6-$B73)/12)*(1-EXP(-'PMS(calc_process)'!$F$51/12)))</f>
        <v>2.7634597652055394E-3</v>
      </c>
      <c r="AK73" s="88">
        <f>IF(AK$6-$B73&lt;0,"",EXP(-'PMS(calc_process)'!$F$51*(AK$6-$B73)/12)*(1-EXP(-'PMS(calc_process)'!$F$51/12)))</f>
        <v>2.7554114171035753E-3</v>
      </c>
      <c r="AL73" s="88">
        <f>IF(AL$6-$B73&lt;0,"",EXP(-'PMS(calc_process)'!$F$51*(AL$6-$B73)/12)*(1-EXP(-'PMS(calc_process)'!$F$51/12)))</f>
        <v>2.7473865091500751E-3</v>
      </c>
      <c r="AM73" s="88">
        <f>IF(AM$6-$B73&lt;0,"",EXP(-'PMS(calc_process)'!$F$51*(AM$6-$B73)/12)*(1-EXP(-'PMS(calc_process)'!$F$51/12)))</f>
        <v>2.7393849730775444E-3</v>
      </c>
      <c r="AN73" s="88">
        <f>IF(AN$6-$B73&lt;0,"",EXP(-'PMS(calc_process)'!$F$51*(AN$6-$B73)/12)*(1-EXP(-'PMS(calc_process)'!$F$51/12)))</f>
        <v>2.7314067408173116E-3</v>
      </c>
      <c r="AO73" s="88">
        <f>IF(AO$6-$B73&lt;0,"",EXP(-'PMS(calc_process)'!$F$51*(AO$6-$B73)/12)*(1-EXP(-'PMS(calc_process)'!$F$51/12)))</f>
        <v>2.7234517444989508E-3</v>
      </c>
      <c r="AP73" s="88">
        <f>IF(AP$6-$B73&lt;0,"",EXP(-'PMS(calc_process)'!$F$51*(AP$6-$B73)/12)*(1-EXP(-'PMS(calc_process)'!$F$51/12)))</f>
        <v>2.7155199164497017E-3</v>
      </c>
      <c r="AQ73" s="88">
        <f>IF(AQ$6-$B73&lt;0,"",EXP(-'PMS(calc_process)'!$F$51*(AQ$6-$B73)/12)*(1-EXP(-'PMS(calc_process)'!$F$51/12)))</f>
        <v>2.7076111891938953E-3</v>
      </c>
      <c r="AR73" s="88">
        <f>IF(AR$6-$B73&lt;0,"",EXP(-'PMS(calc_process)'!$F$51*(AR$6-$B73)/12)*(1-EXP(-'PMS(calc_process)'!$F$51/12)))</f>
        <v>2.6997254954523823E-3</v>
      </c>
      <c r="AS73" s="88">
        <f>IF(AS$6-$B73&lt;0,"",EXP(-'PMS(calc_process)'!$F$51*(AS$6-$B73)/12)*(1-EXP(-'PMS(calc_process)'!$F$51/12)))</f>
        <v>2.6918627681419552E-3</v>
      </c>
      <c r="AT73" s="88">
        <f>IF(AT$6-$B73&lt;0,"",EXP(-'PMS(calc_process)'!$F$51*(AT$6-$B73)/12)*(1-EXP(-'PMS(calc_process)'!$F$51/12)))</f>
        <v>2.6840229403747823E-3</v>
      </c>
      <c r="AU73" s="88">
        <f>IF(AU$6-$B73&lt;0,"",EXP(-'PMS(calc_process)'!$F$51*(AU$6-$B73)/12)*(1-EXP(-'PMS(calc_process)'!$F$51/12)))</f>
        <v>2.6762059454578375E-3</v>
      </c>
      <c r="AV73" s="88">
        <f>IF(AV$6-$B73&lt;0,"",EXP(-'PMS(calc_process)'!$F$51*(AV$6-$B73)/12)*(1-EXP(-'PMS(calc_process)'!$F$51/12)))</f>
        <v>2.6684117168923314E-3</v>
      </c>
      <c r="AW73" s="88">
        <f>IF(AW$6-$B73&lt;0,"",EXP(-'PMS(calc_process)'!$F$51*(AW$6-$B73)/12)*(1-EXP(-'PMS(calc_process)'!$F$51/12)))</f>
        <v>2.6606401883731488E-3</v>
      </c>
      <c r="AX73" s="88">
        <f>IF(AX$6-$B73&lt;0,"",EXP(-'PMS(calc_process)'!$F$51*(AX$6-$B73)/12)*(1-EXP(-'PMS(calc_process)'!$F$51/12)))</f>
        <v>2.6528912937882807E-3</v>
      </c>
    </row>
    <row r="74" spans="1:50">
      <c r="A74" s="27"/>
      <c r="B74" s="85">
        <v>17</v>
      </c>
      <c r="C74" s="88" t="str">
        <f>IF(C$6-$B74&lt;0,"",EXP(-'PMS(calc_process)'!$F$51*(C$6-$B74)/12)*(1-EXP(-'PMS(calc_process)'!$F$51/12)))</f>
        <v/>
      </c>
      <c r="D74" s="88" t="str">
        <f>IF(D$6-$B74&lt;0,"",EXP(-'PMS(calc_process)'!$F$51*(D$6-$B74)/12)*(1-EXP(-'PMS(calc_process)'!$F$51/12)))</f>
        <v/>
      </c>
      <c r="E74" s="88" t="str">
        <f>IF(E$6-$B74&lt;0,"",EXP(-'PMS(calc_process)'!$F$51*(E$6-$B74)/12)*(1-EXP(-'PMS(calc_process)'!$F$51/12)))</f>
        <v/>
      </c>
      <c r="F74" s="88" t="str">
        <f>IF(F$6-$B74&lt;0,"",EXP(-'PMS(calc_process)'!$F$51*(F$6-$B74)/12)*(1-EXP(-'PMS(calc_process)'!$F$51/12)))</f>
        <v/>
      </c>
      <c r="G74" s="88" t="str">
        <f>IF(G$6-$B74&lt;0,"",EXP(-'PMS(calc_process)'!$F$51*(G$6-$B74)/12)*(1-EXP(-'PMS(calc_process)'!$F$51/12)))</f>
        <v/>
      </c>
      <c r="H74" s="88" t="str">
        <f>IF(H$6-$B74&lt;0,"",EXP(-'PMS(calc_process)'!$F$51*(H$6-$B74)/12)*(1-EXP(-'PMS(calc_process)'!$F$51/12)))</f>
        <v/>
      </c>
      <c r="I74" s="88" t="str">
        <f>IF(I$6-$B74&lt;0,"",EXP(-'PMS(calc_process)'!$F$51*(I$6-$B74)/12)*(1-EXP(-'PMS(calc_process)'!$F$51/12)))</f>
        <v/>
      </c>
      <c r="J74" s="88" t="str">
        <f>IF(J$6-$B74&lt;0,"",EXP(-'PMS(calc_process)'!$F$51*(J$6-$B74)/12)*(1-EXP(-'PMS(calc_process)'!$F$51/12)))</f>
        <v/>
      </c>
      <c r="K74" s="88" t="str">
        <f>IF(K$6-$B74&lt;0,"",EXP(-'PMS(calc_process)'!$F$51*(K$6-$B74)/12)*(1-EXP(-'PMS(calc_process)'!$F$51/12)))</f>
        <v/>
      </c>
      <c r="L74" s="88" t="str">
        <f>IF(L$6-$B74&lt;0,"",EXP(-'PMS(calc_process)'!$F$51*(L$6-$B74)/12)*(1-EXP(-'PMS(calc_process)'!$F$51/12)))</f>
        <v/>
      </c>
      <c r="M74" s="88" t="str">
        <f>IF(M$6-$B74&lt;0,"",EXP(-'PMS(calc_process)'!$F$51*(M$6-$B74)/12)*(1-EXP(-'PMS(calc_process)'!$F$51/12)))</f>
        <v/>
      </c>
      <c r="N74" s="88" t="str">
        <f>IF(N$6-$B74&lt;0,"",EXP(-'PMS(calc_process)'!$F$51*(N$6-$B74)/12)*(1-EXP(-'PMS(calc_process)'!$F$51/12)))</f>
        <v/>
      </c>
      <c r="O74" s="88" t="str">
        <f>IF(O$6-$B74&lt;0,"",EXP(-'PMS(calc_process)'!$F$51*(O$6-$B74)/12)*(1-EXP(-'PMS(calc_process)'!$F$51/12)))</f>
        <v/>
      </c>
      <c r="P74" s="88" t="str">
        <f>IF(P$6-$B74&lt;0,"",EXP(-'PMS(calc_process)'!$F$51*(P$6-$B74)/12)*(1-EXP(-'PMS(calc_process)'!$F$51/12)))</f>
        <v/>
      </c>
      <c r="Q74" s="88" t="str">
        <f>IF(Q$6-$B74&lt;0,"",EXP(-'PMS(calc_process)'!$F$51*(Q$6-$B74)/12)*(1-EXP(-'PMS(calc_process)'!$F$51/12)))</f>
        <v/>
      </c>
      <c r="R74" s="88" t="str">
        <f>IF(R$6-$B74&lt;0,"",EXP(-'PMS(calc_process)'!$F$51*(R$6-$B74)/12)*(1-EXP(-'PMS(calc_process)'!$F$51/12)))</f>
        <v/>
      </c>
      <c r="S74" s="88">
        <f>IF(S$6-$B74&lt;0,"",EXP(-'PMS(calc_process)'!$F$51*(S$6-$B74)/12)*(1-EXP(-'PMS(calc_process)'!$F$51/12)))</f>
        <v>2.9124173267510711E-3</v>
      </c>
      <c r="T74" s="88">
        <f>IF(T$6-$B74&lt;0,"",EXP(-'PMS(calc_process)'!$F$51*(T$6-$B74)/12)*(1-EXP(-'PMS(calc_process)'!$F$51/12)))</f>
        <v>2.9039351520659114E-3</v>
      </c>
      <c r="U74" s="88">
        <f>IF(U$6-$B74&lt;0,"",EXP(-'PMS(calc_process)'!$F$51*(U$6-$B74)/12)*(1-EXP(-'PMS(calc_process)'!$F$51/12)))</f>
        <v>2.8954776810132732E-3</v>
      </c>
      <c r="V74" s="88">
        <f>IF(V$6-$B74&lt;0,"",EXP(-'PMS(calc_process)'!$F$51*(V$6-$B74)/12)*(1-EXP(-'PMS(calc_process)'!$F$51/12)))</f>
        <v>2.887044841645869E-3</v>
      </c>
      <c r="W74" s="88">
        <f>IF(W$6-$B74&lt;0,"",EXP(-'PMS(calc_process)'!$F$51*(W$6-$B74)/12)*(1-EXP(-'PMS(calc_process)'!$F$51/12)))</f>
        <v>2.8786365622259519E-3</v>
      </c>
      <c r="X74" s="88">
        <f>IF(X$6-$B74&lt;0,"",EXP(-'PMS(calc_process)'!$F$51*(X$6-$B74)/12)*(1-EXP(-'PMS(calc_process)'!$F$51/12)))</f>
        <v>2.8702527712247058E-3</v>
      </c>
      <c r="Y74" s="88">
        <f>IF(Y$6-$B74&lt;0,"",EXP(-'PMS(calc_process)'!$F$51*(Y$6-$B74)/12)*(1-EXP(-'PMS(calc_process)'!$F$51/12)))</f>
        <v>2.861893397321636E-3</v>
      </c>
      <c r="Z74" s="88">
        <f>IF(Z$6-$B74&lt;0,"",EXP(-'PMS(calc_process)'!$F$51*(Z$6-$B74)/12)*(1-EXP(-'PMS(calc_process)'!$F$51/12)))</f>
        <v>2.8535583694039618E-3</v>
      </c>
      <c r="AA74" s="88">
        <f>IF(AA$6-$B74&lt;0,"",EXP(-'PMS(calc_process)'!$F$51*(AA$6-$B74)/12)*(1-EXP(-'PMS(calc_process)'!$F$51/12)))</f>
        <v>2.8452476165660144E-3</v>
      </c>
      <c r="AB74" s="88">
        <f>IF(AB$6-$B74&lt;0,"",EXP(-'PMS(calc_process)'!$F$51*(AB$6-$B74)/12)*(1-EXP(-'PMS(calc_process)'!$F$51/12)))</f>
        <v>2.8369610681086301E-3</v>
      </c>
      <c r="AC74" s="88">
        <f>IF(AC$6-$B74&lt;0,"",EXP(-'PMS(calc_process)'!$F$51*(AC$6-$B74)/12)*(1-EXP(-'PMS(calc_process)'!$F$51/12)))</f>
        <v>2.8286986535385524E-3</v>
      </c>
      <c r="AD74" s="88">
        <f>IF(AD$6-$B74&lt;0,"",EXP(-'PMS(calc_process)'!$F$51*(AD$6-$B74)/12)*(1-EXP(-'PMS(calc_process)'!$F$51/12)))</f>
        <v>2.8204603025678292E-3</v>
      </c>
      <c r="AE74" s="88">
        <f>IF(AE$6-$B74&lt;0,"",EXP(-'PMS(calc_process)'!$F$51*(AE$6-$B74)/12)*(1-EXP(-'PMS(calc_process)'!$F$51/12)))</f>
        <v>2.812245945113217E-3</v>
      </c>
      <c r="AF74" s="88">
        <f>IF(AF$6-$B74&lt;0,"",EXP(-'PMS(calc_process)'!$F$51*(AF$6-$B74)/12)*(1-EXP(-'PMS(calc_process)'!$F$51/12)))</f>
        <v>2.8040555112955837E-3</v>
      </c>
      <c r="AG74" s="88">
        <f>IF(AG$6-$B74&lt;0,"",EXP(-'PMS(calc_process)'!$F$51*(AG$6-$B74)/12)*(1-EXP(-'PMS(calc_process)'!$F$51/12)))</f>
        <v>2.7958889314393148E-3</v>
      </c>
      <c r="AH74" s="88">
        <f>IF(AH$6-$B74&lt;0,"",EXP(-'PMS(calc_process)'!$F$51*(AH$6-$B74)/12)*(1-EXP(-'PMS(calc_process)'!$F$51/12)))</f>
        <v>2.7877461360717192E-3</v>
      </c>
      <c r="AI74" s="88">
        <f>IF(AI$6-$B74&lt;0,"",EXP(-'PMS(calc_process)'!$F$51*(AI$6-$B74)/12)*(1-EXP(-'PMS(calc_process)'!$F$51/12)))</f>
        <v>2.7796270559224409E-3</v>
      </c>
      <c r="AJ74" s="88">
        <f>IF(AJ$6-$B74&lt;0,"",EXP(-'PMS(calc_process)'!$F$51*(AJ$6-$B74)/12)*(1-EXP(-'PMS(calc_process)'!$F$51/12)))</f>
        <v>2.7715316219228659E-3</v>
      </c>
      <c r="AK74" s="88">
        <f>IF(AK$6-$B74&lt;0,"",EXP(-'PMS(calc_process)'!$F$51*(AK$6-$B74)/12)*(1-EXP(-'PMS(calc_process)'!$F$51/12)))</f>
        <v>2.7634597652055394E-3</v>
      </c>
      <c r="AL74" s="88">
        <f>IF(AL$6-$B74&lt;0,"",EXP(-'PMS(calc_process)'!$F$51*(AL$6-$B74)/12)*(1-EXP(-'PMS(calc_process)'!$F$51/12)))</f>
        <v>2.7554114171035753E-3</v>
      </c>
      <c r="AM74" s="88">
        <f>IF(AM$6-$B74&lt;0,"",EXP(-'PMS(calc_process)'!$F$51*(AM$6-$B74)/12)*(1-EXP(-'PMS(calc_process)'!$F$51/12)))</f>
        <v>2.7473865091500751E-3</v>
      </c>
      <c r="AN74" s="88">
        <f>IF(AN$6-$B74&lt;0,"",EXP(-'PMS(calc_process)'!$F$51*(AN$6-$B74)/12)*(1-EXP(-'PMS(calc_process)'!$F$51/12)))</f>
        <v>2.7393849730775444E-3</v>
      </c>
      <c r="AO74" s="88">
        <f>IF(AO$6-$B74&lt;0,"",EXP(-'PMS(calc_process)'!$F$51*(AO$6-$B74)/12)*(1-EXP(-'PMS(calc_process)'!$F$51/12)))</f>
        <v>2.7314067408173116E-3</v>
      </c>
      <c r="AP74" s="88">
        <f>IF(AP$6-$B74&lt;0,"",EXP(-'PMS(calc_process)'!$F$51*(AP$6-$B74)/12)*(1-EXP(-'PMS(calc_process)'!$F$51/12)))</f>
        <v>2.7234517444989508E-3</v>
      </c>
      <c r="AQ74" s="88">
        <f>IF(AQ$6-$B74&lt;0,"",EXP(-'PMS(calc_process)'!$F$51*(AQ$6-$B74)/12)*(1-EXP(-'PMS(calc_process)'!$F$51/12)))</f>
        <v>2.7155199164497017E-3</v>
      </c>
      <c r="AR74" s="88">
        <f>IF(AR$6-$B74&lt;0,"",EXP(-'PMS(calc_process)'!$F$51*(AR$6-$B74)/12)*(1-EXP(-'PMS(calc_process)'!$F$51/12)))</f>
        <v>2.7076111891938953E-3</v>
      </c>
      <c r="AS74" s="88">
        <f>IF(AS$6-$B74&lt;0,"",EXP(-'PMS(calc_process)'!$F$51*(AS$6-$B74)/12)*(1-EXP(-'PMS(calc_process)'!$F$51/12)))</f>
        <v>2.6997254954523823E-3</v>
      </c>
      <c r="AT74" s="88">
        <f>IF(AT$6-$B74&lt;0,"",EXP(-'PMS(calc_process)'!$F$51*(AT$6-$B74)/12)*(1-EXP(-'PMS(calc_process)'!$F$51/12)))</f>
        <v>2.6918627681419552E-3</v>
      </c>
      <c r="AU74" s="88">
        <f>IF(AU$6-$B74&lt;0,"",EXP(-'PMS(calc_process)'!$F$51*(AU$6-$B74)/12)*(1-EXP(-'PMS(calc_process)'!$F$51/12)))</f>
        <v>2.6840229403747823E-3</v>
      </c>
      <c r="AV74" s="88">
        <f>IF(AV$6-$B74&lt;0,"",EXP(-'PMS(calc_process)'!$F$51*(AV$6-$B74)/12)*(1-EXP(-'PMS(calc_process)'!$F$51/12)))</f>
        <v>2.6762059454578375E-3</v>
      </c>
      <c r="AW74" s="88">
        <f>IF(AW$6-$B74&lt;0,"",EXP(-'PMS(calc_process)'!$F$51*(AW$6-$B74)/12)*(1-EXP(-'PMS(calc_process)'!$F$51/12)))</f>
        <v>2.6684117168923314E-3</v>
      </c>
      <c r="AX74" s="88">
        <f>IF(AX$6-$B74&lt;0,"",EXP(-'PMS(calc_process)'!$F$51*(AX$6-$B74)/12)*(1-EXP(-'PMS(calc_process)'!$F$51/12)))</f>
        <v>2.6606401883731488E-3</v>
      </c>
    </row>
    <row r="75" spans="1:50">
      <c r="A75" s="27"/>
      <c r="B75" s="85">
        <v>18</v>
      </c>
      <c r="C75" s="88" t="str">
        <f>IF(C$6-$B75&lt;0,"",EXP(-'PMS(calc_process)'!$F$51*(C$6-$B75)/12)*(1-EXP(-'PMS(calc_process)'!$F$51/12)))</f>
        <v/>
      </c>
      <c r="D75" s="88" t="str">
        <f>IF(D$6-$B75&lt;0,"",EXP(-'PMS(calc_process)'!$F$51*(D$6-$B75)/12)*(1-EXP(-'PMS(calc_process)'!$F$51/12)))</f>
        <v/>
      </c>
      <c r="E75" s="88" t="str">
        <f>IF(E$6-$B75&lt;0,"",EXP(-'PMS(calc_process)'!$F$51*(E$6-$B75)/12)*(1-EXP(-'PMS(calc_process)'!$F$51/12)))</f>
        <v/>
      </c>
      <c r="F75" s="88" t="str">
        <f>IF(F$6-$B75&lt;0,"",EXP(-'PMS(calc_process)'!$F$51*(F$6-$B75)/12)*(1-EXP(-'PMS(calc_process)'!$F$51/12)))</f>
        <v/>
      </c>
      <c r="G75" s="88" t="str">
        <f>IF(G$6-$B75&lt;0,"",EXP(-'PMS(calc_process)'!$F$51*(G$6-$B75)/12)*(1-EXP(-'PMS(calc_process)'!$F$51/12)))</f>
        <v/>
      </c>
      <c r="H75" s="88" t="str">
        <f>IF(H$6-$B75&lt;0,"",EXP(-'PMS(calc_process)'!$F$51*(H$6-$B75)/12)*(1-EXP(-'PMS(calc_process)'!$F$51/12)))</f>
        <v/>
      </c>
      <c r="I75" s="88" t="str">
        <f>IF(I$6-$B75&lt;0,"",EXP(-'PMS(calc_process)'!$F$51*(I$6-$B75)/12)*(1-EXP(-'PMS(calc_process)'!$F$51/12)))</f>
        <v/>
      </c>
      <c r="J75" s="88" t="str">
        <f>IF(J$6-$B75&lt;0,"",EXP(-'PMS(calc_process)'!$F$51*(J$6-$B75)/12)*(1-EXP(-'PMS(calc_process)'!$F$51/12)))</f>
        <v/>
      </c>
      <c r="K75" s="88" t="str">
        <f>IF(K$6-$B75&lt;0,"",EXP(-'PMS(calc_process)'!$F$51*(K$6-$B75)/12)*(1-EXP(-'PMS(calc_process)'!$F$51/12)))</f>
        <v/>
      </c>
      <c r="L75" s="88" t="str">
        <f>IF(L$6-$B75&lt;0,"",EXP(-'PMS(calc_process)'!$F$51*(L$6-$B75)/12)*(1-EXP(-'PMS(calc_process)'!$F$51/12)))</f>
        <v/>
      </c>
      <c r="M75" s="88" t="str">
        <f>IF(M$6-$B75&lt;0,"",EXP(-'PMS(calc_process)'!$F$51*(M$6-$B75)/12)*(1-EXP(-'PMS(calc_process)'!$F$51/12)))</f>
        <v/>
      </c>
      <c r="N75" s="88" t="str">
        <f>IF(N$6-$B75&lt;0,"",EXP(-'PMS(calc_process)'!$F$51*(N$6-$B75)/12)*(1-EXP(-'PMS(calc_process)'!$F$51/12)))</f>
        <v/>
      </c>
      <c r="O75" s="88" t="str">
        <f>IF(O$6-$B75&lt;0,"",EXP(-'PMS(calc_process)'!$F$51*(O$6-$B75)/12)*(1-EXP(-'PMS(calc_process)'!$F$51/12)))</f>
        <v/>
      </c>
      <c r="P75" s="88" t="str">
        <f>IF(P$6-$B75&lt;0,"",EXP(-'PMS(calc_process)'!$F$51*(P$6-$B75)/12)*(1-EXP(-'PMS(calc_process)'!$F$51/12)))</f>
        <v/>
      </c>
      <c r="Q75" s="88" t="str">
        <f>IF(Q$6-$B75&lt;0,"",EXP(-'PMS(calc_process)'!$F$51*(Q$6-$B75)/12)*(1-EXP(-'PMS(calc_process)'!$F$51/12)))</f>
        <v/>
      </c>
      <c r="R75" s="88" t="str">
        <f>IF(R$6-$B75&lt;0,"",EXP(-'PMS(calc_process)'!$F$51*(R$6-$B75)/12)*(1-EXP(-'PMS(calc_process)'!$F$51/12)))</f>
        <v/>
      </c>
      <c r="S75" s="88" t="str">
        <f>IF(S$6-$B75&lt;0,"",EXP(-'PMS(calc_process)'!$F$51*(S$6-$B75)/12)*(1-EXP(-'PMS(calc_process)'!$F$51/12)))</f>
        <v/>
      </c>
      <c r="T75" s="88">
        <f>IF(T$6-$B75&lt;0,"",EXP(-'PMS(calc_process)'!$F$51*(T$6-$B75)/12)*(1-EXP(-'PMS(calc_process)'!$F$51/12)))</f>
        <v>2.9124173267510711E-3</v>
      </c>
      <c r="U75" s="88">
        <f>IF(U$6-$B75&lt;0,"",EXP(-'PMS(calc_process)'!$F$51*(U$6-$B75)/12)*(1-EXP(-'PMS(calc_process)'!$F$51/12)))</f>
        <v>2.9039351520659114E-3</v>
      </c>
      <c r="V75" s="88">
        <f>IF(V$6-$B75&lt;0,"",EXP(-'PMS(calc_process)'!$F$51*(V$6-$B75)/12)*(1-EXP(-'PMS(calc_process)'!$F$51/12)))</f>
        <v>2.8954776810132732E-3</v>
      </c>
      <c r="W75" s="88">
        <f>IF(W$6-$B75&lt;0,"",EXP(-'PMS(calc_process)'!$F$51*(W$6-$B75)/12)*(1-EXP(-'PMS(calc_process)'!$F$51/12)))</f>
        <v>2.887044841645869E-3</v>
      </c>
      <c r="X75" s="88">
        <f>IF(X$6-$B75&lt;0,"",EXP(-'PMS(calc_process)'!$F$51*(X$6-$B75)/12)*(1-EXP(-'PMS(calc_process)'!$F$51/12)))</f>
        <v>2.8786365622259519E-3</v>
      </c>
      <c r="Y75" s="88">
        <f>IF(Y$6-$B75&lt;0,"",EXP(-'PMS(calc_process)'!$F$51*(Y$6-$B75)/12)*(1-EXP(-'PMS(calc_process)'!$F$51/12)))</f>
        <v>2.8702527712247058E-3</v>
      </c>
      <c r="Z75" s="88">
        <f>IF(Z$6-$B75&lt;0,"",EXP(-'PMS(calc_process)'!$F$51*(Z$6-$B75)/12)*(1-EXP(-'PMS(calc_process)'!$F$51/12)))</f>
        <v>2.861893397321636E-3</v>
      </c>
      <c r="AA75" s="88">
        <f>IF(AA$6-$B75&lt;0,"",EXP(-'PMS(calc_process)'!$F$51*(AA$6-$B75)/12)*(1-EXP(-'PMS(calc_process)'!$F$51/12)))</f>
        <v>2.8535583694039618E-3</v>
      </c>
      <c r="AB75" s="88">
        <f>IF(AB$6-$B75&lt;0,"",EXP(-'PMS(calc_process)'!$F$51*(AB$6-$B75)/12)*(1-EXP(-'PMS(calc_process)'!$F$51/12)))</f>
        <v>2.8452476165660144E-3</v>
      </c>
      <c r="AC75" s="88">
        <f>IF(AC$6-$B75&lt;0,"",EXP(-'PMS(calc_process)'!$F$51*(AC$6-$B75)/12)*(1-EXP(-'PMS(calc_process)'!$F$51/12)))</f>
        <v>2.8369610681086301E-3</v>
      </c>
      <c r="AD75" s="88">
        <f>IF(AD$6-$B75&lt;0,"",EXP(-'PMS(calc_process)'!$F$51*(AD$6-$B75)/12)*(1-EXP(-'PMS(calc_process)'!$F$51/12)))</f>
        <v>2.8286986535385524E-3</v>
      </c>
      <c r="AE75" s="88">
        <f>IF(AE$6-$B75&lt;0,"",EXP(-'PMS(calc_process)'!$F$51*(AE$6-$B75)/12)*(1-EXP(-'PMS(calc_process)'!$F$51/12)))</f>
        <v>2.8204603025678292E-3</v>
      </c>
      <c r="AF75" s="88">
        <f>IF(AF$6-$B75&lt;0,"",EXP(-'PMS(calc_process)'!$F$51*(AF$6-$B75)/12)*(1-EXP(-'PMS(calc_process)'!$F$51/12)))</f>
        <v>2.812245945113217E-3</v>
      </c>
      <c r="AG75" s="88">
        <f>IF(AG$6-$B75&lt;0,"",EXP(-'PMS(calc_process)'!$F$51*(AG$6-$B75)/12)*(1-EXP(-'PMS(calc_process)'!$F$51/12)))</f>
        <v>2.8040555112955837E-3</v>
      </c>
      <c r="AH75" s="88">
        <f>IF(AH$6-$B75&lt;0,"",EXP(-'PMS(calc_process)'!$F$51*(AH$6-$B75)/12)*(1-EXP(-'PMS(calc_process)'!$F$51/12)))</f>
        <v>2.7958889314393148E-3</v>
      </c>
      <c r="AI75" s="88">
        <f>IF(AI$6-$B75&lt;0,"",EXP(-'PMS(calc_process)'!$F$51*(AI$6-$B75)/12)*(1-EXP(-'PMS(calc_process)'!$F$51/12)))</f>
        <v>2.7877461360717192E-3</v>
      </c>
      <c r="AJ75" s="88">
        <f>IF(AJ$6-$B75&lt;0,"",EXP(-'PMS(calc_process)'!$F$51*(AJ$6-$B75)/12)*(1-EXP(-'PMS(calc_process)'!$F$51/12)))</f>
        <v>2.7796270559224409E-3</v>
      </c>
      <c r="AK75" s="88">
        <f>IF(AK$6-$B75&lt;0,"",EXP(-'PMS(calc_process)'!$F$51*(AK$6-$B75)/12)*(1-EXP(-'PMS(calc_process)'!$F$51/12)))</f>
        <v>2.7715316219228659E-3</v>
      </c>
      <c r="AL75" s="88">
        <f>IF(AL$6-$B75&lt;0,"",EXP(-'PMS(calc_process)'!$F$51*(AL$6-$B75)/12)*(1-EXP(-'PMS(calc_process)'!$F$51/12)))</f>
        <v>2.7634597652055394E-3</v>
      </c>
      <c r="AM75" s="88">
        <f>IF(AM$6-$B75&lt;0,"",EXP(-'PMS(calc_process)'!$F$51*(AM$6-$B75)/12)*(1-EXP(-'PMS(calc_process)'!$F$51/12)))</f>
        <v>2.7554114171035753E-3</v>
      </c>
      <c r="AN75" s="88">
        <f>IF(AN$6-$B75&lt;0,"",EXP(-'PMS(calc_process)'!$F$51*(AN$6-$B75)/12)*(1-EXP(-'PMS(calc_process)'!$F$51/12)))</f>
        <v>2.7473865091500751E-3</v>
      </c>
      <c r="AO75" s="88">
        <f>IF(AO$6-$B75&lt;0,"",EXP(-'PMS(calc_process)'!$F$51*(AO$6-$B75)/12)*(1-EXP(-'PMS(calc_process)'!$F$51/12)))</f>
        <v>2.7393849730775444E-3</v>
      </c>
      <c r="AP75" s="88">
        <f>IF(AP$6-$B75&lt;0,"",EXP(-'PMS(calc_process)'!$F$51*(AP$6-$B75)/12)*(1-EXP(-'PMS(calc_process)'!$F$51/12)))</f>
        <v>2.7314067408173116E-3</v>
      </c>
      <c r="AQ75" s="88">
        <f>IF(AQ$6-$B75&lt;0,"",EXP(-'PMS(calc_process)'!$F$51*(AQ$6-$B75)/12)*(1-EXP(-'PMS(calc_process)'!$F$51/12)))</f>
        <v>2.7234517444989508E-3</v>
      </c>
      <c r="AR75" s="88">
        <f>IF(AR$6-$B75&lt;0,"",EXP(-'PMS(calc_process)'!$F$51*(AR$6-$B75)/12)*(1-EXP(-'PMS(calc_process)'!$F$51/12)))</f>
        <v>2.7155199164497017E-3</v>
      </c>
      <c r="AS75" s="88">
        <f>IF(AS$6-$B75&lt;0,"",EXP(-'PMS(calc_process)'!$F$51*(AS$6-$B75)/12)*(1-EXP(-'PMS(calc_process)'!$F$51/12)))</f>
        <v>2.7076111891938953E-3</v>
      </c>
      <c r="AT75" s="88">
        <f>IF(AT$6-$B75&lt;0,"",EXP(-'PMS(calc_process)'!$F$51*(AT$6-$B75)/12)*(1-EXP(-'PMS(calc_process)'!$F$51/12)))</f>
        <v>2.6997254954523823E-3</v>
      </c>
      <c r="AU75" s="88">
        <f>IF(AU$6-$B75&lt;0,"",EXP(-'PMS(calc_process)'!$F$51*(AU$6-$B75)/12)*(1-EXP(-'PMS(calc_process)'!$F$51/12)))</f>
        <v>2.6918627681419552E-3</v>
      </c>
      <c r="AV75" s="88">
        <f>IF(AV$6-$B75&lt;0,"",EXP(-'PMS(calc_process)'!$F$51*(AV$6-$B75)/12)*(1-EXP(-'PMS(calc_process)'!$F$51/12)))</f>
        <v>2.6840229403747823E-3</v>
      </c>
      <c r="AW75" s="88">
        <f>IF(AW$6-$B75&lt;0,"",EXP(-'PMS(calc_process)'!$F$51*(AW$6-$B75)/12)*(1-EXP(-'PMS(calc_process)'!$F$51/12)))</f>
        <v>2.6762059454578375E-3</v>
      </c>
      <c r="AX75" s="88">
        <f>IF(AX$6-$B75&lt;0,"",EXP(-'PMS(calc_process)'!$F$51*(AX$6-$B75)/12)*(1-EXP(-'PMS(calc_process)'!$F$51/12)))</f>
        <v>2.6684117168923314E-3</v>
      </c>
    </row>
    <row r="76" spans="1:50">
      <c r="A76" s="27"/>
      <c r="B76" s="85">
        <v>19</v>
      </c>
      <c r="C76" s="88" t="str">
        <f>IF(C$6-$B76&lt;0,"",EXP(-'PMS(calc_process)'!$F$51*(C$6-$B76)/12)*(1-EXP(-'PMS(calc_process)'!$F$51/12)))</f>
        <v/>
      </c>
      <c r="D76" s="88" t="str">
        <f>IF(D$6-$B76&lt;0,"",EXP(-'PMS(calc_process)'!$F$51*(D$6-$B76)/12)*(1-EXP(-'PMS(calc_process)'!$F$51/12)))</f>
        <v/>
      </c>
      <c r="E76" s="88" t="str">
        <f>IF(E$6-$B76&lt;0,"",EXP(-'PMS(calc_process)'!$F$51*(E$6-$B76)/12)*(1-EXP(-'PMS(calc_process)'!$F$51/12)))</f>
        <v/>
      </c>
      <c r="F76" s="88" t="str">
        <f>IF(F$6-$B76&lt;0,"",EXP(-'PMS(calc_process)'!$F$51*(F$6-$B76)/12)*(1-EXP(-'PMS(calc_process)'!$F$51/12)))</f>
        <v/>
      </c>
      <c r="G76" s="88" t="str">
        <f>IF(G$6-$B76&lt;0,"",EXP(-'PMS(calc_process)'!$F$51*(G$6-$B76)/12)*(1-EXP(-'PMS(calc_process)'!$F$51/12)))</f>
        <v/>
      </c>
      <c r="H76" s="88" t="str">
        <f>IF(H$6-$B76&lt;0,"",EXP(-'PMS(calc_process)'!$F$51*(H$6-$B76)/12)*(1-EXP(-'PMS(calc_process)'!$F$51/12)))</f>
        <v/>
      </c>
      <c r="I76" s="88" t="str">
        <f>IF(I$6-$B76&lt;0,"",EXP(-'PMS(calc_process)'!$F$51*(I$6-$B76)/12)*(1-EXP(-'PMS(calc_process)'!$F$51/12)))</f>
        <v/>
      </c>
      <c r="J76" s="88" t="str">
        <f>IF(J$6-$B76&lt;0,"",EXP(-'PMS(calc_process)'!$F$51*(J$6-$B76)/12)*(1-EXP(-'PMS(calc_process)'!$F$51/12)))</f>
        <v/>
      </c>
      <c r="K76" s="88" t="str">
        <f>IF(K$6-$B76&lt;0,"",EXP(-'PMS(calc_process)'!$F$51*(K$6-$B76)/12)*(1-EXP(-'PMS(calc_process)'!$F$51/12)))</f>
        <v/>
      </c>
      <c r="L76" s="88" t="str">
        <f>IF(L$6-$B76&lt;0,"",EXP(-'PMS(calc_process)'!$F$51*(L$6-$B76)/12)*(1-EXP(-'PMS(calc_process)'!$F$51/12)))</f>
        <v/>
      </c>
      <c r="M76" s="88" t="str">
        <f>IF(M$6-$B76&lt;0,"",EXP(-'PMS(calc_process)'!$F$51*(M$6-$B76)/12)*(1-EXP(-'PMS(calc_process)'!$F$51/12)))</f>
        <v/>
      </c>
      <c r="N76" s="88" t="str">
        <f>IF(N$6-$B76&lt;0,"",EXP(-'PMS(calc_process)'!$F$51*(N$6-$B76)/12)*(1-EXP(-'PMS(calc_process)'!$F$51/12)))</f>
        <v/>
      </c>
      <c r="O76" s="88" t="str">
        <f>IF(O$6-$B76&lt;0,"",EXP(-'PMS(calc_process)'!$F$51*(O$6-$B76)/12)*(1-EXP(-'PMS(calc_process)'!$F$51/12)))</f>
        <v/>
      </c>
      <c r="P76" s="88" t="str">
        <f>IF(P$6-$B76&lt;0,"",EXP(-'PMS(calc_process)'!$F$51*(P$6-$B76)/12)*(1-EXP(-'PMS(calc_process)'!$F$51/12)))</f>
        <v/>
      </c>
      <c r="Q76" s="88" t="str">
        <f>IF(Q$6-$B76&lt;0,"",EXP(-'PMS(calc_process)'!$F$51*(Q$6-$B76)/12)*(1-EXP(-'PMS(calc_process)'!$F$51/12)))</f>
        <v/>
      </c>
      <c r="R76" s="88" t="str">
        <f>IF(R$6-$B76&lt;0,"",EXP(-'PMS(calc_process)'!$F$51*(R$6-$B76)/12)*(1-EXP(-'PMS(calc_process)'!$F$51/12)))</f>
        <v/>
      </c>
      <c r="S76" s="88" t="str">
        <f>IF(S$6-$B76&lt;0,"",EXP(-'PMS(calc_process)'!$F$51*(S$6-$B76)/12)*(1-EXP(-'PMS(calc_process)'!$F$51/12)))</f>
        <v/>
      </c>
      <c r="T76" s="88" t="str">
        <f>IF(T$6-$B76&lt;0,"",EXP(-'PMS(calc_process)'!$F$51*(T$6-$B76)/12)*(1-EXP(-'PMS(calc_process)'!$F$51/12)))</f>
        <v/>
      </c>
      <c r="U76" s="88">
        <f>IF(U$6-$B76&lt;0,"",EXP(-'PMS(calc_process)'!$F$51*(U$6-$B76)/12)*(1-EXP(-'PMS(calc_process)'!$F$51/12)))</f>
        <v>2.9124173267510711E-3</v>
      </c>
      <c r="V76" s="88">
        <f>IF(V$6-$B76&lt;0,"",EXP(-'PMS(calc_process)'!$F$51*(V$6-$B76)/12)*(1-EXP(-'PMS(calc_process)'!$F$51/12)))</f>
        <v>2.9039351520659114E-3</v>
      </c>
      <c r="W76" s="88">
        <f>IF(W$6-$B76&lt;0,"",EXP(-'PMS(calc_process)'!$F$51*(W$6-$B76)/12)*(1-EXP(-'PMS(calc_process)'!$F$51/12)))</f>
        <v>2.8954776810132732E-3</v>
      </c>
      <c r="X76" s="88">
        <f>IF(X$6-$B76&lt;0,"",EXP(-'PMS(calc_process)'!$F$51*(X$6-$B76)/12)*(1-EXP(-'PMS(calc_process)'!$F$51/12)))</f>
        <v>2.887044841645869E-3</v>
      </c>
      <c r="Y76" s="88">
        <f>IF(Y$6-$B76&lt;0,"",EXP(-'PMS(calc_process)'!$F$51*(Y$6-$B76)/12)*(1-EXP(-'PMS(calc_process)'!$F$51/12)))</f>
        <v>2.8786365622259519E-3</v>
      </c>
      <c r="Z76" s="88">
        <f>IF(Z$6-$B76&lt;0,"",EXP(-'PMS(calc_process)'!$F$51*(Z$6-$B76)/12)*(1-EXP(-'PMS(calc_process)'!$F$51/12)))</f>
        <v>2.8702527712247058E-3</v>
      </c>
      <c r="AA76" s="88">
        <f>IF(AA$6-$B76&lt;0,"",EXP(-'PMS(calc_process)'!$F$51*(AA$6-$B76)/12)*(1-EXP(-'PMS(calc_process)'!$F$51/12)))</f>
        <v>2.861893397321636E-3</v>
      </c>
      <c r="AB76" s="88">
        <f>IF(AB$6-$B76&lt;0,"",EXP(-'PMS(calc_process)'!$F$51*(AB$6-$B76)/12)*(1-EXP(-'PMS(calc_process)'!$F$51/12)))</f>
        <v>2.8535583694039618E-3</v>
      </c>
      <c r="AC76" s="88">
        <f>IF(AC$6-$B76&lt;0,"",EXP(-'PMS(calc_process)'!$F$51*(AC$6-$B76)/12)*(1-EXP(-'PMS(calc_process)'!$F$51/12)))</f>
        <v>2.8452476165660144E-3</v>
      </c>
      <c r="AD76" s="88">
        <f>IF(AD$6-$B76&lt;0,"",EXP(-'PMS(calc_process)'!$F$51*(AD$6-$B76)/12)*(1-EXP(-'PMS(calc_process)'!$F$51/12)))</f>
        <v>2.8369610681086301E-3</v>
      </c>
      <c r="AE76" s="88">
        <f>IF(AE$6-$B76&lt;0,"",EXP(-'PMS(calc_process)'!$F$51*(AE$6-$B76)/12)*(1-EXP(-'PMS(calc_process)'!$F$51/12)))</f>
        <v>2.8286986535385524E-3</v>
      </c>
      <c r="AF76" s="88">
        <f>IF(AF$6-$B76&lt;0,"",EXP(-'PMS(calc_process)'!$F$51*(AF$6-$B76)/12)*(1-EXP(-'PMS(calc_process)'!$F$51/12)))</f>
        <v>2.8204603025678292E-3</v>
      </c>
      <c r="AG76" s="88">
        <f>IF(AG$6-$B76&lt;0,"",EXP(-'PMS(calc_process)'!$F$51*(AG$6-$B76)/12)*(1-EXP(-'PMS(calc_process)'!$F$51/12)))</f>
        <v>2.812245945113217E-3</v>
      </c>
      <c r="AH76" s="88">
        <f>IF(AH$6-$B76&lt;0,"",EXP(-'PMS(calc_process)'!$F$51*(AH$6-$B76)/12)*(1-EXP(-'PMS(calc_process)'!$F$51/12)))</f>
        <v>2.8040555112955837E-3</v>
      </c>
      <c r="AI76" s="88">
        <f>IF(AI$6-$B76&lt;0,"",EXP(-'PMS(calc_process)'!$F$51*(AI$6-$B76)/12)*(1-EXP(-'PMS(calc_process)'!$F$51/12)))</f>
        <v>2.7958889314393148E-3</v>
      </c>
      <c r="AJ76" s="88">
        <f>IF(AJ$6-$B76&lt;0,"",EXP(-'PMS(calc_process)'!$F$51*(AJ$6-$B76)/12)*(1-EXP(-'PMS(calc_process)'!$F$51/12)))</f>
        <v>2.7877461360717192E-3</v>
      </c>
      <c r="AK76" s="88">
        <f>IF(AK$6-$B76&lt;0,"",EXP(-'PMS(calc_process)'!$F$51*(AK$6-$B76)/12)*(1-EXP(-'PMS(calc_process)'!$F$51/12)))</f>
        <v>2.7796270559224409E-3</v>
      </c>
      <c r="AL76" s="88">
        <f>IF(AL$6-$B76&lt;0,"",EXP(-'PMS(calc_process)'!$F$51*(AL$6-$B76)/12)*(1-EXP(-'PMS(calc_process)'!$F$51/12)))</f>
        <v>2.7715316219228659E-3</v>
      </c>
      <c r="AM76" s="88">
        <f>IF(AM$6-$B76&lt;0,"",EXP(-'PMS(calc_process)'!$F$51*(AM$6-$B76)/12)*(1-EXP(-'PMS(calc_process)'!$F$51/12)))</f>
        <v>2.7634597652055394E-3</v>
      </c>
      <c r="AN76" s="88">
        <f>IF(AN$6-$B76&lt;0,"",EXP(-'PMS(calc_process)'!$F$51*(AN$6-$B76)/12)*(1-EXP(-'PMS(calc_process)'!$F$51/12)))</f>
        <v>2.7554114171035753E-3</v>
      </c>
      <c r="AO76" s="88">
        <f>IF(AO$6-$B76&lt;0,"",EXP(-'PMS(calc_process)'!$F$51*(AO$6-$B76)/12)*(1-EXP(-'PMS(calc_process)'!$F$51/12)))</f>
        <v>2.7473865091500751E-3</v>
      </c>
      <c r="AP76" s="88">
        <f>IF(AP$6-$B76&lt;0,"",EXP(-'PMS(calc_process)'!$F$51*(AP$6-$B76)/12)*(1-EXP(-'PMS(calc_process)'!$F$51/12)))</f>
        <v>2.7393849730775444E-3</v>
      </c>
      <c r="AQ76" s="88">
        <f>IF(AQ$6-$B76&lt;0,"",EXP(-'PMS(calc_process)'!$F$51*(AQ$6-$B76)/12)*(1-EXP(-'PMS(calc_process)'!$F$51/12)))</f>
        <v>2.7314067408173116E-3</v>
      </c>
      <c r="AR76" s="88">
        <f>IF(AR$6-$B76&lt;0,"",EXP(-'PMS(calc_process)'!$F$51*(AR$6-$B76)/12)*(1-EXP(-'PMS(calc_process)'!$F$51/12)))</f>
        <v>2.7234517444989508E-3</v>
      </c>
      <c r="AS76" s="88">
        <f>IF(AS$6-$B76&lt;0,"",EXP(-'PMS(calc_process)'!$F$51*(AS$6-$B76)/12)*(1-EXP(-'PMS(calc_process)'!$F$51/12)))</f>
        <v>2.7155199164497017E-3</v>
      </c>
      <c r="AT76" s="88">
        <f>IF(AT$6-$B76&lt;0,"",EXP(-'PMS(calc_process)'!$F$51*(AT$6-$B76)/12)*(1-EXP(-'PMS(calc_process)'!$F$51/12)))</f>
        <v>2.7076111891938953E-3</v>
      </c>
      <c r="AU76" s="88">
        <f>IF(AU$6-$B76&lt;0,"",EXP(-'PMS(calc_process)'!$F$51*(AU$6-$B76)/12)*(1-EXP(-'PMS(calc_process)'!$F$51/12)))</f>
        <v>2.6997254954523823E-3</v>
      </c>
      <c r="AV76" s="88">
        <f>IF(AV$6-$B76&lt;0,"",EXP(-'PMS(calc_process)'!$F$51*(AV$6-$B76)/12)*(1-EXP(-'PMS(calc_process)'!$F$51/12)))</f>
        <v>2.6918627681419552E-3</v>
      </c>
      <c r="AW76" s="88">
        <f>IF(AW$6-$B76&lt;0,"",EXP(-'PMS(calc_process)'!$F$51*(AW$6-$B76)/12)*(1-EXP(-'PMS(calc_process)'!$F$51/12)))</f>
        <v>2.6840229403747823E-3</v>
      </c>
      <c r="AX76" s="88">
        <f>IF(AX$6-$B76&lt;0,"",EXP(-'PMS(calc_process)'!$F$51*(AX$6-$B76)/12)*(1-EXP(-'PMS(calc_process)'!$F$51/12)))</f>
        <v>2.6762059454578375E-3</v>
      </c>
    </row>
    <row r="77" spans="1:50">
      <c r="A77" s="27"/>
      <c r="B77" s="85">
        <v>20</v>
      </c>
      <c r="C77" s="88" t="str">
        <f>IF(C$6-$B77&lt;0,"",EXP(-'PMS(calc_process)'!$F$51*(C$6-$B77)/12)*(1-EXP(-'PMS(calc_process)'!$F$51/12)))</f>
        <v/>
      </c>
      <c r="D77" s="88" t="str">
        <f>IF(D$6-$B77&lt;0,"",EXP(-'PMS(calc_process)'!$F$51*(D$6-$B77)/12)*(1-EXP(-'PMS(calc_process)'!$F$51/12)))</f>
        <v/>
      </c>
      <c r="E77" s="88" t="str">
        <f>IF(E$6-$B77&lt;0,"",EXP(-'PMS(calc_process)'!$F$51*(E$6-$B77)/12)*(1-EXP(-'PMS(calc_process)'!$F$51/12)))</f>
        <v/>
      </c>
      <c r="F77" s="88" t="str">
        <f>IF(F$6-$B77&lt;0,"",EXP(-'PMS(calc_process)'!$F$51*(F$6-$B77)/12)*(1-EXP(-'PMS(calc_process)'!$F$51/12)))</f>
        <v/>
      </c>
      <c r="G77" s="88" t="str">
        <f>IF(G$6-$B77&lt;0,"",EXP(-'PMS(calc_process)'!$F$51*(G$6-$B77)/12)*(1-EXP(-'PMS(calc_process)'!$F$51/12)))</f>
        <v/>
      </c>
      <c r="H77" s="88" t="str">
        <f>IF(H$6-$B77&lt;0,"",EXP(-'PMS(calc_process)'!$F$51*(H$6-$B77)/12)*(1-EXP(-'PMS(calc_process)'!$F$51/12)))</f>
        <v/>
      </c>
      <c r="I77" s="88" t="str">
        <f>IF(I$6-$B77&lt;0,"",EXP(-'PMS(calc_process)'!$F$51*(I$6-$B77)/12)*(1-EXP(-'PMS(calc_process)'!$F$51/12)))</f>
        <v/>
      </c>
      <c r="J77" s="88" t="str">
        <f>IF(J$6-$B77&lt;0,"",EXP(-'PMS(calc_process)'!$F$51*(J$6-$B77)/12)*(1-EXP(-'PMS(calc_process)'!$F$51/12)))</f>
        <v/>
      </c>
      <c r="K77" s="88" t="str">
        <f>IF(K$6-$B77&lt;0,"",EXP(-'PMS(calc_process)'!$F$51*(K$6-$B77)/12)*(1-EXP(-'PMS(calc_process)'!$F$51/12)))</f>
        <v/>
      </c>
      <c r="L77" s="88" t="str">
        <f>IF(L$6-$B77&lt;0,"",EXP(-'PMS(calc_process)'!$F$51*(L$6-$B77)/12)*(1-EXP(-'PMS(calc_process)'!$F$51/12)))</f>
        <v/>
      </c>
      <c r="M77" s="88" t="str">
        <f>IF(M$6-$B77&lt;0,"",EXP(-'PMS(calc_process)'!$F$51*(M$6-$B77)/12)*(1-EXP(-'PMS(calc_process)'!$F$51/12)))</f>
        <v/>
      </c>
      <c r="N77" s="88" t="str">
        <f>IF(N$6-$B77&lt;0,"",EXP(-'PMS(calc_process)'!$F$51*(N$6-$B77)/12)*(1-EXP(-'PMS(calc_process)'!$F$51/12)))</f>
        <v/>
      </c>
      <c r="O77" s="88" t="str">
        <f>IF(O$6-$B77&lt;0,"",EXP(-'PMS(calc_process)'!$F$51*(O$6-$B77)/12)*(1-EXP(-'PMS(calc_process)'!$F$51/12)))</f>
        <v/>
      </c>
      <c r="P77" s="88" t="str">
        <f>IF(P$6-$B77&lt;0,"",EXP(-'PMS(calc_process)'!$F$51*(P$6-$B77)/12)*(1-EXP(-'PMS(calc_process)'!$F$51/12)))</f>
        <v/>
      </c>
      <c r="Q77" s="88" t="str">
        <f>IF(Q$6-$B77&lt;0,"",EXP(-'PMS(calc_process)'!$F$51*(Q$6-$B77)/12)*(1-EXP(-'PMS(calc_process)'!$F$51/12)))</f>
        <v/>
      </c>
      <c r="R77" s="88" t="str">
        <f>IF(R$6-$B77&lt;0,"",EXP(-'PMS(calc_process)'!$F$51*(R$6-$B77)/12)*(1-EXP(-'PMS(calc_process)'!$F$51/12)))</f>
        <v/>
      </c>
      <c r="S77" s="88" t="str">
        <f>IF(S$6-$B77&lt;0,"",EXP(-'PMS(calc_process)'!$F$51*(S$6-$B77)/12)*(1-EXP(-'PMS(calc_process)'!$F$51/12)))</f>
        <v/>
      </c>
      <c r="T77" s="88" t="str">
        <f>IF(T$6-$B77&lt;0,"",EXP(-'PMS(calc_process)'!$F$51*(T$6-$B77)/12)*(1-EXP(-'PMS(calc_process)'!$F$51/12)))</f>
        <v/>
      </c>
      <c r="U77" s="88" t="str">
        <f>IF(U$6-$B77&lt;0,"",EXP(-'PMS(calc_process)'!$F$51*(U$6-$B77)/12)*(1-EXP(-'PMS(calc_process)'!$F$51/12)))</f>
        <v/>
      </c>
      <c r="V77" s="88">
        <f>IF(V$6-$B77&lt;0,"",EXP(-'PMS(calc_process)'!$F$51*(V$6-$B77)/12)*(1-EXP(-'PMS(calc_process)'!$F$51/12)))</f>
        <v>2.9124173267510711E-3</v>
      </c>
      <c r="W77" s="88">
        <f>IF(W$6-$B77&lt;0,"",EXP(-'PMS(calc_process)'!$F$51*(W$6-$B77)/12)*(1-EXP(-'PMS(calc_process)'!$F$51/12)))</f>
        <v>2.9039351520659114E-3</v>
      </c>
      <c r="X77" s="88">
        <f>IF(X$6-$B77&lt;0,"",EXP(-'PMS(calc_process)'!$F$51*(X$6-$B77)/12)*(1-EXP(-'PMS(calc_process)'!$F$51/12)))</f>
        <v>2.8954776810132732E-3</v>
      </c>
      <c r="Y77" s="88">
        <f>IF(Y$6-$B77&lt;0,"",EXP(-'PMS(calc_process)'!$F$51*(Y$6-$B77)/12)*(1-EXP(-'PMS(calc_process)'!$F$51/12)))</f>
        <v>2.887044841645869E-3</v>
      </c>
      <c r="Z77" s="88">
        <f>IF(Z$6-$B77&lt;0,"",EXP(-'PMS(calc_process)'!$F$51*(Z$6-$B77)/12)*(1-EXP(-'PMS(calc_process)'!$F$51/12)))</f>
        <v>2.8786365622259519E-3</v>
      </c>
      <c r="AA77" s="88">
        <f>IF(AA$6-$B77&lt;0,"",EXP(-'PMS(calc_process)'!$F$51*(AA$6-$B77)/12)*(1-EXP(-'PMS(calc_process)'!$F$51/12)))</f>
        <v>2.8702527712247058E-3</v>
      </c>
      <c r="AB77" s="88">
        <f>IF(AB$6-$B77&lt;0,"",EXP(-'PMS(calc_process)'!$F$51*(AB$6-$B77)/12)*(1-EXP(-'PMS(calc_process)'!$F$51/12)))</f>
        <v>2.861893397321636E-3</v>
      </c>
      <c r="AC77" s="88">
        <f>IF(AC$6-$B77&lt;0,"",EXP(-'PMS(calc_process)'!$F$51*(AC$6-$B77)/12)*(1-EXP(-'PMS(calc_process)'!$F$51/12)))</f>
        <v>2.8535583694039618E-3</v>
      </c>
      <c r="AD77" s="88">
        <f>IF(AD$6-$B77&lt;0,"",EXP(-'PMS(calc_process)'!$F$51*(AD$6-$B77)/12)*(1-EXP(-'PMS(calc_process)'!$F$51/12)))</f>
        <v>2.8452476165660144E-3</v>
      </c>
      <c r="AE77" s="88">
        <f>IF(AE$6-$B77&lt;0,"",EXP(-'PMS(calc_process)'!$F$51*(AE$6-$B77)/12)*(1-EXP(-'PMS(calc_process)'!$F$51/12)))</f>
        <v>2.8369610681086301E-3</v>
      </c>
      <c r="AF77" s="88">
        <f>IF(AF$6-$B77&lt;0,"",EXP(-'PMS(calc_process)'!$F$51*(AF$6-$B77)/12)*(1-EXP(-'PMS(calc_process)'!$F$51/12)))</f>
        <v>2.8286986535385524E-3</v>
      </c>
      <c r="AG77" s="88">
        <f>IF(AG$6-$B77&lt;0,"",EXP(-'PMS(calc_process)'!$F$51*(AG$6-$B77)/12)*(1-EXP(-'PMS(calc_process)'!$F$51/12)))</f>
        <v>2.8204603025678292E-3</v>
      </c>
      <c r="AH77" s="88">
        <f>IF(AH$6-$B77&lt;0,"",EXP(-'PMS(calc_process)'!$F$51*(AH$6-$B77)/12)*(1-EXP(-'PMS(calc_process)'!$F$51/12)))</f>
        <v>2.812245945113217E-3</v>
      </c>
      <c r="AI77" s="88">
        <f>IF(AI$6-$B77&lt;0,"",EXP(-'PMS(calc_process)'!$F$51*(AI$6-$B77)/12)*(1-EXP(-'PMS(calc_process)'!$F$51/12)))</f>
        <v>2.8040555112955837E-3</v>
      </c>
      <c r="AJ77" s="88">
        <f>IF(AJ$6-$B77&lt;0,"",EXP(-'PMS(calc_process)'!$F$51*(AJ$6-$B77)/12)*(1-EXP(-'PMS(calc_process)'!$F$51/12)))</f>
        <v>2.7958889314393148E-3</v>
      </c>
      <c r="AK77" s="88">
        <f>IF(AK$6-$B77&lt;0,"",EXP(-'PMS(calc_process)'!$F$51*(AK$6-$B77)/12)*(1-EXP(-'PMS(calc_process)'!$F$51/12)))</f>
        <v>2.7877461360717192E-3</v>
      </c>
      <c r="AL77" s="88">
        <f>IF(AL$6-$B77&lt;0,"",EXP(-'PMS(calc_process)'!$F$51*(AL$6-$B77)/12)*(1-EXP(-'PMS(calc_process)'!$F$51/12)))</f>
        <v>2.7796270559224409E-3</v>
      </c>
      <c r="AM77" s="88">
        <f>IF(AM$6-$B77&lt;0,"",EXP(-'PMS(calc_process)'!$F$51*(AM$6-$B77)/12)*(1-EXP(-'PMS(calc_process)'!$F$51/12)))</f>
        <v>2.7715316219228659E-3</v>
      </c>
      <c r="AN77" s="88">
        <f>IF(AN$6-$B77&lt;0,"",EXP(-'PMS(calc_process)'!$F$51*(AN$6-$B77)/12)*(1-EXP(-'PMS(calc_process)'!$F$51/12)))</f>
        <v>2.7634597652055394E-3</v>
      </c>
      <c r="AO77" s="88">
        <f>IF(AO$6-$B77&lt;0,"",EXP(-'PMS(calc_process)'!$F$51*(AO$6-$B77)/12)*(1-EXP(-'PMS(calc_process)'!$F$51/12)))</f>
        <v>2.7554114171035753E-3</v>
      </c>
      <c r="AP77" s="88">
        <f>IF(AP$6-$B77&lt;0,"",EXP(-'PMS(calc_process)'!$F$51*(AP$6-$B77)/12)*(1-EXP(-'PMS(calc_process)'!$F$51/12)))</f>
        <v>2.7473865091500751E-3</v>
      </c>
      <c r="AQ77" s="88">
        <f>IF(AQ$6-$B77&lt;0,"",EXP(-'PMS(calc_process)'!$F$51*(AQ$6-$B77)/12)*(1-EXP(-'PMS(calc_process)'!$F$51/12)))</f>
        <v>2.7393849730775444E-3</v>
      </c>
      <c r="AR77" s="88">
        <f>IF(AR$6-$B77&lt;0,"",EXP(-'PMS(calc_process)'!$F$51*(AR$6-$B77)/12)*(1-EXP(-'PMS(calc_process)'!$F$51/12)))</f>
        <v>2.7314067408173116E-3</v>
      </c>
      <c r="AS77" s="88">
        <f>IF(AS$6-$B77&lt;0,"",EXP(-'PMS(calc_process)'!$F$51*(AS$6-$B77)/12)*(1-EXP(-'PMS(calc_process)'!$F$51/12)))</f>
        <v>2.7234517444989508E-3</v>
      </c>
      <c r="AT77" s="88">
        <f>IF(AT$6-$B77&lt;0,"",EXP(-'PMS(calc_process)'!$F$51*(AT$6-$B77)/12)*(1-EXP(-'PMS(calc_process)'!$F$51/12)))</f>
        <v>2.7155199164497017E-3</v>
      </c>
      <c r="AU77" s="88">
        <f>IF(AU$6-$B77&lt;0,"",EXP(-'PMS(calc_process)'!$F$51*(AU$6-$B77)/12)*(1-EXP(-'PMS(calc_process)'!$F$51/12)))</f>
        <v>2.7076111891938953E-3</v>
      </c>
      <c r="AV77" s="88">
        <f>IF(AV$6-$B77&lt;0,"",EXP(-'PMS(calc_process)'!$F$51*(AV$6-$B77)/12)*(1-EXP(-'PMS(calc_process)'!$F$51/12)))</f>
        <v>2.6997254954523823E-3</v>
      </c>
      <c r="AW77" s="88">
        <f>IF(AW$6-$B77&lt;0,"",EXP(-'PMS(calc_process)'!$F$51*(AW$6-$B77)/12)*(1-EXP(-'PMS(calc_process)'!$F$51/12)))</f>
        <v>2.6918627681419552E-3</v>
      </c>
      <c r="AX77" s="88">
        <f>IF(AX$6-$B77&lt;0,"",EXP(-'PMS(calc_process)'!$F$51*(AX$6-$B77)/12)*(1-EXP(-'PMS(calc_process)'!$F$51/12)))</f>
        <v>2.6840229403747823E-3</v>
      </c>
    </row>
    <row r="78" spans="1:50">
      <c r="A78" s="27"/>
      <c r="B78" s="85">
        <v>21</v>
      </c>
      <c r="C78" s="88" t="str">
        <f>IF(C$6-$B78&lt;0,"",EXP(-'PMS(calc_process)'!$F$51*(C$6-$B78)/12)*(1-EXP(-'PMS(calc_process)'!$F$51/12)))</f>
        <v/>
      </c>
      <c r="D78" s="88" t="str">
        <f>IF(D$6-$B78&lt;0,"",EXP(-'PMS(calc_process)'!$F$51*(D$6-$B78)/12)*(1-EXP(-'PMS(calc_process)'!$F$51/12)))</f>
        <v/>
      </c>
      <c r="E78" s="88" t="str">
        <f>IF(E$6-$B78&lt;0,"",EXP(-'PMS(calc_process)'!$F$51*(E$6-$B78)/12)*(1-EXP(-'PMS(calc_process)'!$F$51/12)))</f>
        <v/>
      </c>
      <c r="F78" s="88" t="str">
        <f>IF(F$6-$B78&lt;0,"",EXP(-'PMS(calc_process)'!$F$51*(F$6-$B78)/12)*(1-EXP(-'PMS(calc_process)'!$F$51/12)))</f>
        <v/>
      </c>
      <c r="G78" s="88" t="str">
        <f>IF(G$6-$B78&lt;0,"",EXP(-'PMS(calc_process)'!$F$51*(G$6-$B78)/12)*(1-EXP(-'PMS(calc_process)'!$F$51/12)))</f>
        <v/>
      </c>
      <c r="H78" s="88" t="str">
        <f>IF(H$6-$B78&lt;0,"",EXP(-'PMS(calc_process)'!$F$51*(H$6-$B78)/12)*(1-EXP(-'PMS(calc_process)'!$F$51/12)))</f>
        <v/>
      </c>
      <c r="I78" s="88" t="str">
        <f>IF(I$6-$B78&lt;0,"",EXP(-'PMS(calc_process)'!$F$51*(I$6-$B78)/12)*(1-EXP(-'PMS(calc_process)'!$F$51/12)))</f>
        <v/>
      </c>
      <c r="J78" s="88" t="str">
        <f>IF(J$6-$B78&lt;0,"",EXP(-'PMS(calc_process)'!$F$51*(J$6-$B78)/12)*(1-EXP(-'PMS(calc_process)'!$F$51/12)))</f>
        <v/>
      </c>
      <c r="K78" s="88" t="str">
        <f>IF(K$6-$B78&lt;0,"",EXP(-'PMS(calc_process)'!$F$51*(K$6-$B78)/12)*(1-EXP(-'PMS(calc_process)'!$F$51/12)))</f>
        <v/>
      </c>
      <c r="L78" s="88" t="str">
        <f>IF(L$6-$B78&lt;0,"",EXP(-'PMS(calc_process)'!$F$51*(L$6-$B78)/12)*(1-EXP(-'PMS(calc_process)'!$F$51/12)))</f>
        <v/>
      </c>
      <c r="M78" s="88" t="str">
        <f>IF(M$6-$B78&lt;0,"",EXP(-'PMS(calc_process)'!$F$51*(M$6-$B78)/12)*(1-EXP(-'PMS(calc_process)'!$F$51/12)))</f>
        <v/>
      </c>
      <c r="N78" s="88" t="str">
        <f>IF(N$6-$B78&lt;0,"",EXP(-'PMS(calc_process)'!$F$51*(N$6-$B78)/12)*(1-EXP(-'PMS(calc_process)'!$F$51/12)))</f>
        <v/>
      </c>
      <c r="O78" s="88" t="str">
        <f>IF(O$6-$B78&lt;0,"",EXP(-'PMS(calc_process)'!$F$51*(O$6-$B78)/12)*(1-EXP(-'PMS(calc_process)'!$F$51/12)))</f>
        <v/>
      </c>
      <c r="P78" s="88" t="str">
        <f>IF(P$6-$B78&lt;0,"",EXP(-'PMS(calc_process)'!$F$51*(P$6-$B78)/12)*(1-EXP(-'PMS(calc_process)'!$F$51/12)))</f>
        <v/>
      </c>
      <c r="Q78" s="88" t="str">
        <f>IF(Q$6-$B78&lt;0,"",EXP(-'PMS(calc_process)'!$F$51*(Q$6-$B78)/12)*(1-EXP(-'PMS(calc_process)'!$F$51/12)))</f>
        <v/>
      </c>
      <c r="R78" s="88" t="str">
        <f>IF(R$6-$B78&lt;0,"",EXP(-'PMS(calc_process)'!$F$51*(R$6-$B78)/12)*(1-EXP(-'PMS(calc_process)'!$F$51/12)))</f>
        <v/>
      </c>
      <c r="S78" s="88" t="str">
        <f>IF(S$6-$B78&lt;0,"",EXP(-'PMS(calc_process)'!$F$51*(S$6-$B78)/12)*(1-EXP(-'PMS(calc_process)'!$F$51/12)))</f>
        <v/>
      </c>
      <c r="T78" s="88" t="str">
        <f>IF(T$6-$B78&lt;0,"",EXP(-'PMS(calc_process)'!$F$51*(T$6-$B78)/12)*(1-EXP(-'PMS(calc_process)'!$F$51/12)))</f>
        <v/>
      </c>
      <c r="U78" s="88" t="str">
        <f>IF(U$6-$B78&lt;0,"",EXP(-'PMS(calc_process)'!$F$51*(U$6-$B78)/12)*(1-EXP(-'PMS(calc_process)'!$F$51/12)))</f>
        <v/>
      </c>
      <c r="V78" s="88" t="str">
        <f>IF(V$6-$B78&lt;0,"",EXP(-'PMS(calc_process)'!$F$51*(V$6-$B78)/12)*(1-EXP(-'PMS(calc_process)'!$F$51/12)))</f>
        <v/>
      </c>
      <c r="W78" s="88">
        <f>IF(W$6-$B78&lt;0,"",EXP(-'PMS(calc_process)'!$F$51*(W$6-$B78)/12)*(1-EXP(-'PMS(calc_process)'!$F$51/12)))</f>
        <v>2.9124173267510711E-3</v>
      </c>
      <c r="X78" s="88">
        <f>IF(X$6-$B78&lt;0,"",EXP(-'PMS(calc_process)'!$F$51*(X$6-$B78)/12)*(1-EXP(-'PMS(calc_process)'!$F$51/12)))</f>
        <v>2.9039351520659114E-3</v>
      </c>
      <c r="Y78" s="88">
        <f>IF(Y$6-$B78&lt;0,"",EXP(-'PMS(calc_process)'!$F$51*(Y$6-$B78)/12)*(1-EXP(-'PMS(calc_process)'!$F$51/12)))</f>
        <v>2.8954776810132732E-3</v>
      </c>
      <c r="Z78" s="88">
        <f>IF(Z$6-$B78&lt;0,"",EXP(-'PMS(calc_process)'!$F$51*(Z$6-$B78)/12)*(1-EXP(-'PMS(calc_process)'!$F$51/12)))</f>
        <v>2.887044841645869E-3</v>
      </c>
      <c r="AA78" s="88">
        <f>IF(AA$6-$B78&lt;0,"",EXP(-'PMS(calc_process)'!$F$51*(AA$6-$B78)/12)*(1-EXP(-'PMS(calc_process)'!$F$51/12)))</f>
        <v>2.8786365622259519E-3</v>
      </c>
      <c r="AB78" s="88">
        <f>IF(AB$6-$B78&lt;0,"",EXP(-'PMS(calc_process)'!$F$51*(AB$6-$B78)/12)*(1-EXP(-'PMS(calc_process)'!$F$51/12)))</f>
        <v>2.8702527712247058E-3</v>
      </c>
      <c r="AC78" s="88">
        <f>IF(AC$6-$B78&lt;0,"",EXP(-'PMS(calc_process)'!$F$51*(AC$6-$B78)/12)*(1-EXP(-'PMS(calc_process)'!$F$51/12)))</f>
        <v>2.861893397321636E-3</v>
      </c>
      <c r="AD78" s="88">
        <f>IF(AD$6-$B78&lt;0,"",EXP(-'PMS(calc_process)'!$F$51*(AD$6-$B78)/12)*(1-EXP(-'PMS(calc_process)'!$F$51/12)))</f>
        <v>2.8535583694039618E-3</v>
      </c>
      <c r="AE78" s="88">
        <f>IF(AE$6-$B78&lt;0,"",EXP(-'PMS(calc_process)'!$F$51*(AE$6-$B78)/12)*(1-EXP(-'PMS(calc_process)'!$F$51/12)))</f>
        <v>2.8452476165660144E-3</v>
      </c>
      <c r="AF78" s="88">
        <f>IF(AF$6-$B78&lt;0,"",EXP(-'PMS(calc_process)'!$F$51*(AF$6-$B78)/12)*(1-EXP(-'PMS(calc_process)'!$F$51/12)))</f>
        <v>2.8369610681086301E-3</v>
      </c>
      <c r="AG78" s="88">
        <f>IF(AG$6-$B78&lt;0,"",EXP(-'PMS(calc_process)'!$F$51*(AG$6-$B78)/12)*(1-EXP(-'PMS(calc_process)'!$F$51/12)))</f>
        <v>2.8286986535385524E-3</v>
      </c>
      <c r="AH78" s="88">
        <f>IF(AH$6-$B78&lt;0,"",EXP(-'PMS(calc_process)'!$F$51*(AH$6-$B78)/12)*(1-EXP(-'PMS(calc_process)'!$F$51/12)))</f>
        <v>2.8204603025678292E-3</v>
      </c>
      <c r="AI78" s="88">
        <f>IF(AI$6-$B78&lt;0,"",EXP(-'PMS(calc_process)'!$F$51*(AI$6-$B78)/12)*(1-EXP(-'PMS(calc_process)'!$F$51/12)))</f>
        <v>2.812245945113217E-3</v>
      </c>
      <c r="AJ78" s="88">
        <f>IF(AJ$6-$B78&lt;0,"",EXP(-'PMS(calc_process)'!$F$51*(AJ$6-$B78)/12)*(1-EXP(-'PMS(calc_process)'!$F$51/12)))</f>
        <v>2.8040555112955837E-3</v>
      </c>
      <c r="AK78" s="88">
        <f>IF(AK$6-$B78&lt;0,"",EXP(-'PMS(calc_process)'!$F$51*(AK$6-$B78)/12)*(1-EXP(-'PMS(calc_process)'!$F$51/12)))</f>
        <v>2.7958889314393148E-3</v>
      </c>
      <c r="AL78" s="88">
        <f>IF(AL$6-$B78&lt;0,"",EXP(-'PMS(calc_process)'!$F$51*(AL$6-$B78)/12)*(1-EXP(-'PMS(calc_process)'!$F$51/12)))</f>
        <v>2.7877461360717192E-3</v>
      </c>
      <c r="AM78" s="88">
        <f>IF(AM$6-$B78&lt;0,"",EXP(-'PMS(calc_process)'!$F$51*(AM$6-$B78)/12)*(1-EXP(-'PMS(calc_process)'!$F$51/12)))</f>
        <v>2.7796270559224409E-3</v>
      </c>
      <c r="AN78" s="88">
        <f>IF(AN$6-$B78&lt;0,"",EXP(-'PMS(calc_process)'!$F$51*(AN$6-$B78)/12)*(1-EXP(-'PMS(calc_process)'!$F$51/12)))</f>
        <v>2.7715316219228659E-3</v>
      </c>
      <c r="AO78" s="88">
        <f>IF(AO$6-$B78&lt;0,"",EXP(-'PMS(calc_process)'!$F$51*(AO$6-$B78)/12)*(1-EXP(-'PMS(calc_process)'!$F$51/12)))</f>
        <v>2.7634597652055394E-3</v>
      </c>
      <c r="AP78" s="88">
        <f>IF(AP$6-$B78&lt;0,"",EXP(-'PMS(calc_process)'!$F$51*(AP$6-$B78)/12)*(1-EXP(-'PMS(calc_process)'!$F$51/12)))</f>
        <v>2.7554114171035753E-3</v>
      </c>
      <c r="AQ78" s="88">
        <f>IF(AQ$6-$B78&lt;0,"",EXP(-'PMS(calc_process)'!$F$51*(AQ$6-$B78)/12)*(1-EXP(-'PMS(calc_process)'!$F$51/12)))</f>
        <v>2.7473865091500751E-3</v>
      </c>
      <c r="AR78" s="88">
        <f>IF(AR$6-$B78&lt;0,"",EXP(-'PMS(calc_process)'!$F$51*(AR$6-$B78)/12)*(1-EXP(-'PMS(calc_process)'!$F$51/12)))</f>
        <v>2.7393849730775444E-3</v>
      </c>
      <c r="AS78" s="88">
        <f>IF(AS$6-$B78&lt;0,"",EXP(-'PMS(calc_process)'!$F$51*(AS$6-$B78)/12)*(1-EXP(-'PMS(calc_process)'!$F$51/12)))</f>
        <v>2.7314067408173116E-3</v>
      </c>
      <c r="AT78" s="88">
        <f>IF(AT$6-$B78&lt;0,"",EXP(-'PMS(calc_process)'!$F$51*(AT$6-$B78)/12)*(1-EXP(-'PMS(calc_process)'!$F$51/12)))</f>
        <v>2.7234517444989508E-3</v>
      </c>
      <c r="AU78" s="88">
        <f>IF(AU$6-$B78&lt;0,"",EXP(-'PMS(calc_process)'!$F$51*(AU$6-$B78)/12)*(1-EXP(-'PMS(calc_process)'!$F$51/12)))</f>
        <v>2.7155199164497017E-3</v>
      </c>
      <c r="AV78" s="88">
        <f>IF(AV$6-$B78&lt;0,"",EXP(-'PMS(calc_process)'!$F$51*(AV$6-$B78)/12)*(1-EXP(-'PMS(calc_process)'!$F$51/12)))</f>
        <v>2.7076111891938953E-3</v>
      </c>
      <c r="AW78" s="88">
        <f>IF(AW$6-$B78&lt;0,"",EXP(-'PMS(calc_process)'!$F$51*(AW$6-$B78)/12)*(1-EXP(-'PMS(calc_process)'!$F$51/12)))</f>
        <v>2.6997254954523823E-3</v>
      </c>
      <c r="AX78" s="88">
        <f>IF(AX$6-$B78&lt;0,"",EXP(-'PMS(calc_process)'!$F$51*(AX$6-$B78)/12)*(1-EXP(-'PMS(calc_process)'!$F$51/12)))</f>
        <v>2.6918627681419552E-3</v>
      </c>
    </row>
    <row r="79" spans="1:50">
      <c r="A79" s="27"/>
      <c r="B79" s="85">
        <v>22</v>
      </c>
      <c r="C79" s="88" t="str">
        <f>IF(C$6-$B79&lt;0,"",EXP(-'PMS(calc_process)'!$F$51*(C$6-$B79)/12)*(1-EXP(-'PMS(calc_process)'!$F$51/12)))</f>
        <v/>
      </c>
      <c r="D79" s="88" t="str">
        <f>IF(D$6-$B79&lt;0,"",EXP(-'PMS(calc_process)'!$F$51*(D$6-$B79)/12)*(1-EXP(-'PMS(calc_process)'!$F$51/12)))</f>
        <v/>
      </c>
      <c r="E79" s="88" t="str">
        <f>IF(E$6-$B79&lt;0,"",EXP(-'PMS(calc_process)'!$F$51*(E$6-$B79)/12)*(1-EXP(-'PMS(calc_process)'!$F$51/12)))</f>
        <v/>
      </c>
      <c r="F79" s="88" t="str">
        <f>IF(F$6-$B79&lt;0,"",EXP(-'PMS(calc_process)'!$F$51*(F$6-$B79)/12)*(1-EXP(-'PMS(calc_process)'!$F$51/12)))</f>
        <v/>
      </c>
      <c r="G79" s="88" t="str">
        <f>IF(G$6-$B79&lt;0,"",EXP(-'PMS(calc_process)'!$F$51*(G$6-$B79)/12)*(1-EXP(-'PMS(calc_process)'!$F$51/12)))</f>
        <v/>
      </c>
      <c r="H79" s="88" t="str">
        <f>IF(H$6-$B79&lt;0,"",EXP(-'PMS(calc_process)'!$F$51*(H$6-$B79)/12)*(1-EXP(-'PMS(calc_process)'!$F$51/12)))</f>
        <v/>
      </c>
      <c r="I79" s="88" t="str">
        <f>IF(I$6-$B79&lt;0,"",EXP(-'PMS(calc_process)'!$F$51*(I$6-$B79)/12)*(1-EXP(-'PMS(calc_process)'!$F$51/12)))</f>
        <v/>
      </c>
      <c r="J79" s="88" t="str">
        <f>IF(J$6-$B79&lt;0,"",EXP(-'PMS(calc_process)'!$F$51*(J$6-$B79)/12)*(1-EXP(-'PMS(calc_process)'!$F$51/12)))</f>
        <v/>
      </c>
      <c r="K79" s="88" t="str">
        <f>IF(K$6-$B79&lt;0,"",EXP(-'PMS(calc_process)'!$F$51*(K$6-$B79)/12)*(1-EXP(-'PMS(calc_process)'!$F$51/12)))</f>
        <v/>
      </c>
      <c r="L79" s="88" t="str">
        <f>IF(L$6-$B79&lt;0,"",EXP(-'PMS(calc_process)'!$F$51*(L$6-$B79)/12)*(1-EXP(-'PMS(calc_process)'!$F$51/12)))</f>
        <v/>
      </c>
      <c r="M79" s="88" t="str">
        <f>IF(M$6-$B79&lt;0,"",EXP(-'PMS(calc_process)'!$F$51*(M$6-$B79)/12)*(1-EXP(-'PMS(calc_process)'!$F$51/12)))</f>
        <v/>
      </c>
      <c r="N79" s="88" t="str">
        <f>IF(N$6-$B79&lt;0,"",EXP(-'PMS(calc_process)'!$F$51*(N$6-$B79)/12)*(1-EXP(-'PMS(calc_process)'!$F$51/12)))</f>
        <v/>
      </c>
      <c r="O79" s="88" t="str">
        <f>IF(O$6-$B79&lt;0,"",EXP(-'PMS(calc_process)'!$F$51*(O$6-$B79)/12)*(1-EXP(-'PMS(calc_process)'!$F$51/12)))</f>
        <v/>
      </c>
      <c r="P79" s="88" t="str">
        <f>IF(P$6-$B79&lt;0,"",EXP(-'PMS(calc_process)'!$F$51*(P$6-$B79)/12)*(1-EXP(-'PMS(calc_process)'!$F$51/12)))</f>
        <v/>
      </c>
      <c r="Q79" s="88" t="str">
        <f>IF(Q$6-$B79&lt;0,"",EXP(-'PMS(calc_process)'!$F$51*(Q$6-$B79)/12)*(1-EXP(-'PMS(calc_process)'!$F$51/12)))</f>
        <v/>
      </c>
      <c r="R79" s="88" t="str">
        <f>IF(R$6-$B79&lt;0,"",EXP(-'PMS(calc_process)'!$F$51*(R$6-$B79)/12)*(1-EXP(-'PMS(calc_process)'!$F$51/12)))</f>
        <v/>
      </c>
      <c r="S79" s="88" t="str">
        <f>IF(S$6-$B79&lt;0,"",EXP(-'PMS(calc_process)'!$F$51*(S$6-$B79)/12)*(1-EXP(-'PMS(calc_process)'!$F$51/12)))</f>
        <v/>
      </c>
      <c r="T79" s="88" t="str">
        <f>IF(T$6-$B79&lt;0,"",EXP(-'PMS(calc_process)'!$F$51*(T$6-$B79)/12)*(1-EXP(-'PMS(calc_process)'!$F$51/12)))</f>
        <v/>
      </c>
      <c r="U79" s="88" t="str">
        <f>IF(U$6-$B79&lt;0,"",EXP(-'PMS(calc_process)'!$F$51*(U$6-$B79)/12)*(1-EXP(-'PMS(calc_process)'!$F$51/12)))</f>
        <v/>
      </c>
      <c r="V79" s="88" t="str">
        <f>IF(V$6-$B79&lt;0,"",EXP(-'PMS(calc_process)'!$F$51*(V$6-$B79)/12)*(1-EXP(-'PMS(calc_process)'!$F$51/12)))</f>
        <v/>
      </c>
      <c r="W79" s="88" t="str">
        <f>IF(W$6-$B79&lt;0,"",EXP(-'PMS(calc_process)'!$F$51*(W$6-$B79)/12)*(1-EXP(-'PMS(calc_process)'!$F$51/12)))</f>
        <v/>
      </c>
      <c r="X79" s="88">
        <f>IF(X$6-$B79&lt;0,"",EXP(-'PMS(calc_process)'!$F$51*(X$6-$B79)/12)*(1-EXP(-'PMS(calc_process)'!$F$51/12)))</f>
        <v>2.9124173267510711E-3</v>
      </c>
      <c r="Y79" s="88">
        <f>IF(Y$6-$B79&lt;0,"",EXP(-'PMS(calc_process)'!$F$51*(Y$6-$B79)/12)*(1-EXP(-'PMS(calc_process)'!$F$51/12)))</f>
        <v>2.9039351520659114E-3</v>
      </c>
      <c r="Z79" s="88">
        <f>IF(Z$6-$B79&lt;0,"",EXP(-'PMS(calc_process)'!$F$51*(Z$6-$B79)/12)*(1-EXP(-'PMS(calc_process)'!$F$51/12)))</f>
        <v>2.8954776810132732E-3</v>
      </c>
      <c r="AA79" s="88">
        <f>IF(AA$6-$B79&lt;0,"",EXP(-'PMS(calc_process)'!$F$51*(AA$6-$B79)/12)*(1-EXP(-'PMS(calc_process)'!$F$51/12)))</f>
        <v>2.887044841645869E-3</v>
      </c>
      <c r="AB79" s="88">
        <f>IF(AB$6-$B79&lt;0,"",EXP(-'PMS(calc_process)'!$F$51*(AB$6-$B79)/12)*(1-EXP(-'PMS(calc_process)'!$F$51/12)))</f>
        <v>2.8786365622259519E-3</v>
      </c>
      <c r="AC79" s="88">
        <f>IF(AC$6-$B79&lt;0,"",EXP(-'PMS(calc_process)'!$F$51*(AC$6-$B79)/12)*(1-EXP(-'PMS(calc_process)'!$F$51/12)))</f>
        <v>2.8702527712247058E-3</v>
      </c>
      <c r="AD79" s="88">
        <f>IF(AD$6-$B79&lt;0,"",EXP(-'PMS(calc_process)'!$F$51*(AD$6-$B79)/12)*(1-EXP(-'PMS(calc_process)'!$F$51/12)))</f>
        <v>2.861893397321636E-3</v>
      </c>
      <c r="AE79" s="88">
        <f>IF(AE$6-$B79&lt;0,"",EXP(-'PMS(calc_process)'!$F$51*(AE$6-$B79)/12)*(1-EXP(-'PMS(calc_process)'!$F$51/12)))</f>
        <v>2.8535583694039618E-3</v>
      </c>
      <c r="AF79" s="88">
        <f>IF(AF$6-$B79&lt;0,"",EXP(-'PMS(calc_process)'!$F$51*(AF$6-$B79)/12)*(1-EXP(-'PMS(calc_process)'!$F$51/12)))</f>
        <v>2.8452476165660144E-3</v>
      </c>
      <c r="AG79" s="88">
        <f>IF(AG$6-$B79&lt;0,"",EXP(-'PMS(calc_process)'!$F$51*(AG$6-$B79)/12)*(1-EXP(-'PMS(calc_process)'!$F$51/12)))</f>
        <v>2.8369610681086301E-3</v>
      </c>
      <c r="AH79" s="88">
        <f>IF(AH$6-$B79&lt;0,"",EXP(-'PMS(calc_process)'!$F$51*(AH$6-$B79)/12)*(1-EXP(-'PMS(calc_process)'!$F$51/12)))</f>
        <v>2.8286986535385524E-3</v>
      </c>
      <c r="AI79" s="88">
        <f>IF(AI$6-$B79&lt;0,"",EXP(-'PMS(calc_process)'!$F$51*(AI$6-$B79)/12)*(1-EXP(-'PMS(calc_process)'!$F$51/12)))</f>
        <v>2.8204603025678292E-3</v>
      </c>
      <c r="AJ79" s="88">
        <f>IF(AJ$6-$B79&lt;0,"",EXP(-'PMS(calc_process)'!$F$51*(AJ$6-$B79)/12)*(1-EXP(-'PMS(calc_process)'!$F$51/12)))</f>
        <v>2.812245945113217E-3</v>
      </c>
      <c r="AK79" s="88">
        <f>IF(AK$6-$B79&lt;0,"",EXP(-'PMS(calc_process)'!$F$51*(AK$6-$B79)/12)*(1-EXP(-'PMS(calc_process)'!$F$51/12)))</f>
        <v>2.8040555112955837E-3</v>
      </c>
      <c r="AL79" s="88">
        <f>IF(AL$6-$B79&lt;0,"",EXP(-'PMS(calc_process)'!$F$51*(AL$6-$B79)/12)*(1-EXP(-'PMS(calc_process)'!$F$51/12)))</f>
        <v>2.7958889314393148E-3</v>
      </c>
      <c r="AM79" s="88">
        <f>IF(AM$6-$B79&lt;0,"",EXP(-'PMS(calc_process)'!$F$51*(AM$6-$B79)/12)*(1-EXP(-'PMS(calc_process)'!$F$51/12)))</f>
        <v>2.7877461360717192E-3</v>
      </c>
      <c r="AN79" s="88">
        <f>IF(AN$6-$B79&lt;0,"",EXP(-'PMS(calc_process)'!$F$51*(AN$6-$B79)/12)*(1-EXP(-'PMS(calc_process)'!$F$51/12)))</f>
        <v>2.7796270559224409E-3</v>
      </c>
      <c r="AO79" s="88">
        <f>IF(AO$6-$B79&lt;0,"",EXP(-'PMS(calc_process)'!$F$51*(AO$6-$B79)/12)*(1-EXP(-'PMS(calc_process)'!$F$51/12)))</f>
        <v>2.7715316219228659E-3</v>
      </c>
      <c r="AP79" s="88">
        <f>IF(AP$6-$B79&lt;0,"",EXP(-'PMS(calc_process)'!$F$51*(AP$6-$B79)/12)*(1-EXP(-'PMS(calc_process)'!$F$51/12)))</f>
        <v>2.7634597652055394E-3</v>
      </c>
      <c r="AQ79" s="88">
        <f>IF(AQ$6-$B79&lt;0,"",EXP(-'PMS(calc_process)'!$F$51*(AQ$6-$B79)/12)*(1-EXP(-'PMS(calc_process)'!$F$51/12)))</f>
        <v>2.7554114171035753E-3</v>
      </c>
      <c r="AR79" s="88">
        <f>IF(AR$6-$B79&lt;0,"",EXP(-'PMS(calc_process)'!$F$51*(AR$6-$B79)/12)*(1-EXP(-'PMS(calc_process)'!$F$51/12)))</f>
        <v>2.7473865091500751E-3</v>
      </c>
      <c r="AS79" s="88">
        <f>IF(AS$6-$B79&lt;0,"",EXP(-'PMS(calc_process)'!$F$51*(AS$6-$B79)/12)*(1-EXP(-'PMS(calc_process)'!$F$51/12)))</f>
        <v>2.7393849730775444E-3</v>
      </c>
      <c r="AT79" s="88">
        <f>IF(AT$6-$B79&lt;0,"",EXP(-'PMS(calc_process)'!$F$51*(AT$6-$B79)/12)*(1-EXP(-'PMS(calc_process)'!$F$51/12)))</f>
        <v>2.7314067408173116E-3</v>
      </c>
      <c r="AU79" s="88">
        <f>IF(AU$6-$B79&lt;0,"",EXP(-'PMS(calc_process)'!$F$51*(AU$6-$B79)/12)*(1-EXP(-'PMS(calc_process)'!$F$51/12)))</f>
        <v>2.7234517444989508E-3</v>
      </c>
      <c r="AV79" s="88">
        <f>IF(AV$6-$B79&lt;0,"",EXP(-'PMS(calc_process)'!$F$51*(AV$6-$B79)/12)*(1-EXP(-'PMS(calc_process)'!$F$51/12)))</f>
        <v>2.7155199164497017E-3</v>
      </c>
      <c r="AW79" s="88">
        <f>IF(AW$6-$B79&lt;0,"",EXP(-'PMS(calc_process)'!$F$51*(AW$6-$B79)/12)*(1-EXP(-'PMS(calc_process)'!$F$51/12)))</f>
        <v>2.7076111891938953E-3</v>
      </c>
      <c r="AX79" s="88">
        <f>IF(AX$6-$B79&lt;0,"",EXP(-'PMS(calc_process)'!$F$51*(AX$6-$B79)/12)*(1-EXP(-'PMS(calc_process)'!$F$51/12)))</f>
        <v>2.6997254954523823E-3</v>
      </c>
    </row>
    <row r="80" spans="1:50">
      <c r="A80" s="27"/>
      <c r="B80" s="85">
        <v>23</v>
      </c>
      <c r="C80" s="88" t="str">
        <f>IF(C$6-$B80&lt;0,"",EXP(-'PMS(calc_process)'!$F$51*(C$6-$B80)/12)*(1-EXP(-'PMS(calc_process)'!$F$51/12)))</f>
        <v/>
      </c>
      <c r="D80" s="88" t="str">
        <f>IF(D$6-$B80&lt;0,"",EXP(-'PMS(calc_process)'!$F$51*(D$6-$B80)/12)*(1-EXP(-'PMS(calc_process)'!$F$51/12)))</f>
        <v/>
      </c>
      <c r="E80" s="88" t="str">
        <f>IF(E$6-$B80&lt;0,"",EXP(-'PMS(calc_process)'!$F$51*(E$6-$B80)/12)*(1-EXP(-'PMS(calc_process)'!$F$51/12)))</f>
        <v/>
      </c>
      <c r="F80" s="88" t="str">
        <f>IF(F$6-$B80&lt;0,"",EXP(-'PMS(calc_process)'!$F$51*(F$6-$B80)/12)*(1-EXP(-'PMS(calc_process)'!$F$51/12)))</f>
        <v/>
      </c>
      <c r="G80" s="88" t="str">
        <f>IF(G$6-$B80&lt;0,"",EXP(-'PMS(calc_process)'!$F$51*(G$6-$B80)/12)*(1-EXP(-'PMS(calc_process)'!$F$51/12)))</f>
        <v/>
      </c>
      <c r="H80" s="88" t="str">
        <f>IF(H$6-$B80&lt;0,"",EXP(-'PMS(calc_process)'!$F$51*(H$6-$B80)/12)*(1-EXP(-'PMS(calc_process)'!$F$51/12)))</f>
        <v/>
      </c>
      <c r="I80" s="88" t="str">
        <f>IF(I$6-$B80&lt;0,"",EXP(-'PMS(calc_process)'!$F$51*(I$6-$B80)/12)*(1-EXP(-'PMS(calc_process)'!$F$51/12)))</f>
        <v/>
      </c>
      <c r="J80" s="88" t="str">
        <f>IF(J$6-$B80&lt;0,"",EXP(-'PMS(calc_process)'!$F$51*(J$6-$B80)/12)*(1-EXP(-'PMS(calc_process)'!$F$51/12)))</f>
        <v/>
      </c>
      <c r="K80" s="88" t="str">
        <f>IF(K$6-$B80&lt;0,"",EXP(-'PMS(calc_process)'!$F$51*(K$6-$B80)/12)*(1-EXP(-'PMS(calc_process)'!$F$51/12)))</f>
        <v/>
      </c>
      <c r="L80" s="88" t="str">
        <f>IF(L$6-$B80&lt;0,"",EXP(-'PMS(calc_process)'!$F$51*(L$6-$B80)/12)*(1-EXP(-'PMS(calc_process)'!$F$51/12)))</f>
        <v/>
      </c>
      <c r="M80" s="88" t="str">
        <f>IF(M$6-$B80&lt;0,"",EXP(-'PMS(calc_process)'!$F$51*(M$6-$B80)/12)*(1-EXP(-'PMS(calc_process)'!$F$51/12)))</f>
        <v/>
      </c>
      <c r="N80" s="88" t="str">
        <f>IF(N$6-$B80&lt;0,"",EXP(-'PMS(calc_process)'!$F$51*(N$6-$B80)/12)*(1-EXP(-'PMS(calc_process)'!$F$51/12)))</f>
        <v/>
      </c>
      <c r="O80" s="88" t="str">
        <f>IF(O$6-$B80&lt;0,"",EXP(-'PMS(calc_process)'!$F$51*(O$6-$B80)/12)*(1-EXP(-'PMS(calc_process)'!$F$51/12)))</f>
        <v/>
      </c>
      <c r="P80" s="88" t="str">
        <f>IF(P$6-$B80&lt;0,"",EXP(-'PMS(calc_process)'!$F$51*(P$6-$B80)/12)*(1-EXP(-'PMS(calc_process)'!$F$51/12)))</f>
        <v/>
      </c>
      <c r="Q80" s="88" t="str">
        <f>IF(Q$6-$B80&lt;0,"",EXP(-'PMS(calc_process)'!$F$51*(Q$6-$B80)/12)*(1-EXP(-'PMS(calc_process)'!$F$51/12)))</f>
        <v/>
      </c>
      <c r="R80" s="88" t="str">
        <f>IF(R$6-$B80&lt;0,"",EXP(-'PMS(calc_process)'!$F$51*(R$6-$B80)/12)*(1-EXP(-'PMS(calc_process)'!$F$51/12)))</f>
        <v/>
      </c>
      <c r="S80" s="88" t="str">
        <f>IF(S$6-$B80&lt;0,"",EXP(-'PMS(calc_process)'!$F$51*(S$6-$B80)/12)*(1-EXP(-'PMS(calc_process)'!$F$51/12)))</f>
        <v/>
      </c>
      <c r="T80" s="88" t="str">
        <f>IF(T$6-$B80&lt;0,"",EXP(-'PMS(calc_process)'!$F$51*(T$6-$B80)/12)*(1-EXP(-'PMS(calc_process)'!$F$51/12)))</f>
        <v/>
      </c>
      <c r="U80" s="88" t="str">
        <f>IF(U$6-$B80&lt;0,"",EXP(-'PMS(calc_process)'!$F$51*(U$6-$B80)/12)*(1-EXP(-'PMS(calc_process)'!$F$51/12)))</f>
        <v/>
      </c>
      <c r="V80" s="88" t="str">
        <f>IF(V$6-$B80&lt;0,"",EXP(-'PMS(calc_process)'!$F$51*(V$6-$B80)/12)*(1-EXP(-'PMS(calc_process)'!$F$51/12)))</f>
        <v/>
      </c>
      <c r="W80" s="88" t="str">
        <f>IF(W$6-$B80&lt;0,"",EXP(-'PMS(calc_process)'!$F$51*(W$6-$B80)/12)*(1-EXP(-'PMS(calc_process)'!$F$51/12)))</f>
        <v/>
      </c>
      <c r="X80" s="88" t="str">
        <f>IF(X$6-$B80&lt;0,"",EXP(-'PMS(calc_process)'!$F$51*(X$6-$B80)/12)*(1-EXP(-'PMS(calc_process)'!$F$51/12)))</f>
        <v/>
      </c>
      <c r="Y80" s="88">
        <f>IF(Y$6-$B80&lt;0,"",EXP(-'PMS(calc_process)'!$F$51*(Y$6-$B80)/12)*(1-EXP(-'PMS(calc_process)'!$F$51/12)))</f>
        <v>2.9124173267510711E-3</v>
      </c>
      <c r="Z80" s="88">
        <f>IF(Z$6-$B80&lt;0,"",EXP(-'PMS(calc_process)'!$F$51*(Z$6-$B80)/12)*(1-EXP(-'PMS(calc_process)'!$F$51/12)))</f>
        <v>2.9039351520659114E-3</v>
      </c>
      <c r="AA80" s="88">
        <f>IF(AA$6-$B80&lt;0,"",EXP(-'PMS(calc_process)'!$F$51*(AA$6-$B80)/12)*(1-EXP(-'PMS(calc_process)'!$F$51/12)))</f>
        <v>2.8954776810132732E-3</v>
      </c>
      <c r="AB80" s="88">
        <f>IF(AB$6-$B80&lt;0,"",EXP(-'PMS(calc_process)'!$F$51*(AB$6-$B80)/12)*(1-EXP(-'PMS(calc_process)'!$F$51/12)))</f>
        <v>2.887044841645869E-3</v>
      </c>
      <c r="AC80" s="88">
        <f>IF(AC$6-$B80&lt;0,"",EXP(-'PMS(calc_process)'!$F$51*(AC$6-$B80)/12)*(1-EXP(-'PMS(calc_process)'!$F$51/12)))</f>
        <v>2.8786365622259519E-3</v>
      </c>
      <c r="AD80" s="88">
        <f>IF(AD$6-$B80&lt;0,"",EXP(-'PMS(calc_process)'!$F$51*(AD$6-$B80)/12)*(1-EXP(-'PMS(calc_process)'!$F$51/12)))</f>
        <v>2.8702527712247058E-3</v>
      </c>
      <c r="AE80" s="88">
        <f>IF(AE$6-$B80&lt;0,"",EXP(-'PMS(calc_process)'!$F$51*(AE$6-$B80)/12)*(1-EXP(-'PMS(calc_process)'!$F$51/12)))</f>
        <v>2.861893397321636E-3</v>
      </c>
      <c r="AF80" s="88">
        <f>IF(AF$6-$B80&lt;0,"",EXP(-'PMS(calc_process)'!$F$51*(AF$6-$B80)/12)*(1-EXP(-'PMS(calc_process)'!$F$51/12)))</f>
        <v>2.8535583694039618E-3</v>
      </c>
      <c r="AG80" s="88">
        <f>IF(AG$6-$B80&lt;0,"",EXP(-'PMS(calc_process)'!$F$51*(AG$6-$B80)/12)*(1-EXP(-'PMS(calc_process)'!$F$51/12)))</f>
        <v>2.8452476165660144E-3</v>
      </c>
      <c r="AH80" s="88">
        <f>IF(AH$6-$B80&lt;0,"",EXP(-'PMS(calc_process)'!$F$51*(AH$6-$B80)/12)*(1-EXP(-'PMS(calc_process)'!$F$51/12)))</f>
        <v>2.8369610681086301E-3</v>
      </c>
      <c r="AI80" s="88">
        <f>IF(AI$6-$B80&lt;0,"",EXP(-'PMS(calc_process)'!$F$51*(AI$6-$B80)/12)*(1-EXP(-'PMS(calc_process)'!$F$51/12)))</f>
        <v>2.8286986535385524E-3</v>
      </c>
      <c r="AJ80" s="88">
        <f>IF(AJ$6-$B80&lt;0,"",EXP(-'PMS(calc_process)'!$F$51*(AJ$6-$B80)/12)*(1-EXP(-'PMS(calc_process)'!$F$51/12)))</f>
        <v>2.8204603025678292E-3</v>
      </c>
      <c r="AK80" s="88">
        <f>IF(AK$6-$B80&lt;0,"",EXP(-'PMS(calc_process)'!$F$51*(AK$6-$B80)/12)*(1-EXP(-'PMS(calc_process)'!$F$51/12)))</f>
        <v>2.812245945113217E-3</v>
      </c>
      <c r="AL80" s="88">
        <f>IF(AL$6-$B80&lt;0,"",EXP(-'PMS(calc_process)'!$F$51*(AL$6-$B80)/12)*(1-EXP(-'PMS(calc_process)'!$F$51/12)))</f>
        <v>2.8040555112955837E-3</v>
      </c>
      <c r="AM80" s="88">
        <f>IF(AM$6-$B80&lt;0,"",EXP(-'PMS(calc_process)'!$F$51*(AM$6-$B80)/12)*(1-EXP(-'PMS(calc_process)'!$F$51/12)))</f>
        <v>2.7958889314393148E-3</v>
      </c>
      <c r="AN80" s="88">
        <f>IF(AN$6-$B80&lt;0,"",EXP(-'PMS(calc_process)'!$F$51*(AN$6-$B80)/12)*(1-EXP(-'PMS(calc_process)'!$F$51/12)))</f>
        <v>2.7877461360717192E-3</v>
      </c>
      <c r="AO80" s="88">
        <f>IF(AO$6-$B80&lt;0,"",EXP(-'PMS(calc_process)'!$F$51*(AO$6-$B80)/12)*(1-EXP(-'PMS(calc_process)'!$F$51/12)))</f>
        <v>2.7796270559224409E-3</v>
      </c>
      <c r="AP80" s="88">
        <f>IF(AP$6-$B80&lt;0,"",EXP(-'PMS(calc_process)'!$F$51*(AP$6-$B80)/12)*(1-EXP(-'PMS(calc_process)'!$F$51/12)))</f>
        <v>2.7715316219228659E-3</v>
      </c>
      <c r="AQ80" s="88">
        <f>IF(AQ$6-$B80&lt;0,"",EXP(-'PMS(calc_process)'!$F$51*(AQ$6-$B80)/12)*(1-EXP(-'PMS(calc_process)'!$F$51/12)))</f>
        <v>2.7634597652055394E-3</v>
      </c>
      <c r="AR80" s="88">
        <f>IF(AR$6-$B80&lt;0,"",EXP(-'PMS(calc_process)'!$F$51*(AR$6-$B80)/12)*(1-EXP(-'PMS(calc_process)'!$F$51/12)))</f>
        <v>2.7554114171035753E-3</v>
      </c>
      <c r="AS80" s="88">
        <f>IF(AS$6-$B80&lt;0,"",EXP(-'PMS(calc_process)'!$F$51*(AS$6-$B80)/12)*(1-EXP(-'PMS(calc_process)'!$F$51/12)))</f>
        <v>2.7473865091500751E-3</v>
      </c>
      <c r="AT80" s="88">
        <f>IF(AT$6-$B80&lt;0,"",EXP(-'PMS(calc_process)'!$F$51*(AT$6-$B80)/12)*(1-EXP(-'PMS(calc_process)'!$F$51/12)))</f>
        <v>2.7393849730775444E-3</v>
      </c>
      <c r="AU80" s="88">
        <f>IF(AU$6-$B80&lt;0,"",EXP(-'PMS(calc_process)'!$F$51*(AU$6-$B80)/12)*(1-EXP(-'PMS(calc_process)'!$F$51/12)))</f>
        <v>2.7314067408173116E-3</v>
      </c>
      <c r="AV80" s="88">
        <f>IF(AV$6-$B80&lt;0,"",EXP(-'PMS(calc_process)'!$F$51*(AV$6-$B80)/12)*(1-EXP(-'PMS(calc_process)'!$F$51/12)))</f>
        <v>2.7234517444989508E-3</v>
      </c>
      <c r="AW80" s="88">
        <f>IF(AW$6-$B80&lt;0,"",EXP(-'PMS(calc_process)'!$F$51*(AW$6-$B80)/12)*(1-EXP(-'PMS(calc_process)'!$F$51/12)))</f>
        <v>2.7155199164497017E-3</v>
      </c>
      <c r="AX80" s="88">
        <f>IF(AX$6-$B80&lt;0,"",EXP(-'PMS(calc_process)'!$F$51*(AX$6-$B80)/12)*(1-EXP(-'PMS(calc_process)'!$F$51/12)))</f>
        <v>2.7076111891938953E-3</v>
      </c>
    </row>
    <row r="81" spans="1:50">
      <c r="A81" s="27"/>
      <c r="B81" s="85">
        <v>24</v>
      </c>
      <c r="C81" s="88" t="str">
        <f>IF(C$6-$B81&lt;0,"",EXP(-'PMS(calc_process)'!$F$51*(C$6-$B81)/12)*(1-EXP(-'PMS(calc_process)'!$F$51/12)))</f>
        <v/>
      </c>
      <c r="D81" s="88" t="str">
        <f>IF(D$6-$B81&lt;0,"",EXP(-'PMS(calc_process)'!$F$51*(D$6-$B81)/12)*(1-EXP(-'PMS(calc_process)'!$F$51/12)))</f>
        <v/>
      </c>
      <c r="E81" s="88" t="str">
        <f>IF(E$6-$B81&lt;0,"",EXP(-'PMS(calc_process)'!$F$51*(E$6-$B81)/12)*(1-EXP(-'PMS(calc_process)'!$F$51/12)))</f>
        <v/>
      </c>
      <c r="F81" s="88" t="str">
        <f>IF(F$6-$B81&lt;0,"",EXP(-'PMS(calc_process)'!$F$51*(F$6-$B81)/12)*(1-EXP(-'PMS(calc_process)'!$F$51/12)))</f>
        <v/>
      </c>
      <c r="G81" s="88" t="str">
        <f>IF(G$6-$B81&lt;0,"",EXP(-'PMS(calc_process)'!$F$51*(G$6-$B81)/12)*(1-EXP(-'PMS(calc_process)'!$F$51/12)))</f>
        <v/>
      </c>
      <c r="H81" s="88" t="str">
        <f>IF(H$6-$B81&lt;0,"",EXP(-'PMS(calc_process)'!$F$51*(H$6-$B81)/12)*(1-EXP(-'PMS(calc_process)'!$F$51/12)))</f>
        <v/>
      </c>
      <c r="I81" s="88" t="str">
        <f>IF(I$6-$B81&lt;0,"",EXP(-'PMS(calc_process)'!$F$51*(I$6-$B81)/12)*(1-EXP(-'PMS(calc_process)'!$F$51/12)))</f>
        <v/>
      </c>
      <c r="J81" s="88" t="str">
        <f>IF(J$6-$B81&lt;0,"",EXP(-'PMS(calc_process)'!$F$51*(J$6-$B81)/12)*(1-EXP(-'PMS(calc_process)'!$F$51/12)))</f>
        <v/>
      </c>
      <c r="K81" s="88" t="str">
        <f>IF(K$6-$B81&lt;0,"",EXP(-'PMS(calc_process)'!$F$51*(K$6-$B81)/12)*(1-EXP(-'PMS(calc_process)'!$F$51/12)))</f>
        <v/>
      </c>
      <c r="L81" s="88" t="str">
        <f>IF(L$6-$B81&lt;0,"",EXP(-'PMS(calc_process)'!$F$51*(L$6-$B81)/12)*(1-EXP(-'PMS(calc_process)'!$F$51/12)))</f>
        <v/>
      </c>
      <c r="M81" s="88" t="str">
        <f>IF(M$6-$B81&lt;0,"",EXP(-'PMS(calc_process)'!$F$51*(M$6-$B81)/12)*(1-EXP(-'PMS(calc_process)'!$F$51/12)))</f>
        <v/>
      </c>
      <c r="N81" s="88" t="str">
        <f>IF(N$6-$B81&lt;0,"",EXP(-'PMS(calc_process)'!$F$51*(N$6-$B81)/12)*(1-EXP(-'PMS(calc_process)'!$F$51/12)))</f>
        <v/>
      </c>
      <c r="O81" s="88" t="str">
        <f>IF(O$6-$B81&lt;0,"",EXP(-'PMS(calc_process)'!$F$51*(O$6-$B81)/12)*(1-EXP(-'PMS(calc_process)'!$F$51/12)))</f>
        <v/>
      </c>
      <c r="P81" s="88" t="str">
        <f>IF(P$6-$B81&lt;0,"",EXP(-'PMS(calc_process)'!$F$51*(P$6-$B81)/12)*(1-EXP(-'PMS(calc_process)'!$F$51/12)))</f>
        <v/>
      </c>
      <c r="Q81" s="88" t="str">
        <f>IF(Q$6-$B81&lt;0,"",EXP(-'PMS(calc_process)'!$F$51*(Q$6-$B81)/12)*(1-EXP(-'PMS(calc_process)'!$F$51/12)))</f>
        <v/>
      </c>
      <c r="R81" s="88" t="str">
        <f>IF(R$6-$B81&lt;0,"",EXP(-'PMS(calc_process)'!$F$51*(R$6-$B81)/12)*(1-EXP(-'PMS(calc_process)'!$F$51/12)))</f>
        <v/>
      </c>
      <c r="S81" s="88" t="str">
        <f>IF(S$6-$B81&lt;0,"",EXP(-'PMS(calc_process)'!$F$51*(S$6-$B81)/12)*(1-EXP(-'PMS(calc_process)'!$F$51/12)))</f>
        <v/>
      </c>
      <c r="T81" s="88" t="str">
        <f>IF(T$6-$B81&lt;0,"",EXP(-'PMS(calc_process)'!$F$51*(T$6-$B81)/12)*(1-EXP(-'PMS(calc_process)'!$F$51/12)))</f>
        <v/>
      </c>
      <c r="U81" s="88" t="str">
        <f>IF(U$6-$B81&lt;0,"",EXP(-'PMS(calc_process)'!$F$51*(U$6-$B81)/12)*(1-EXP(-'PMS(calc_process)'!$F$51/12)))</f>
        <v/>
      </c>
      <c r="V81" s="88" t="str">
        <f>IF(V$6-$B81&lt;0,"",EXP(-'PMS(calc_process)'!$F$51*(V$6-$B81)/12)*(1-EXP(-'PMS(calc_process)'!$F$51/12)))</f>
        <v/>
      </c>
      <c r="W81" s="88" t="str">
        <f>IF(W$6-$B81&lt;0,"",EXP(-'PMS(calc_process)'!$F$51*(W$6-$B81)/12)*(1-EXP(-'PMS(calc_process)'!$F$51/12)))</f>
        <v/>
      </c>
      <c r="X81" s="88" t="str">
        <f>IF(X$6-$B81&lt;0,"",EXP(-'PMS(calc_process)'!$F$51*(X$6-$B81)/12)*(1-EXP(-'PMS(calc_process)'!$F$51/12)))</f>
        <v/>
      </c>
      <c r="Y81" s="88" t="str">
        <f>IF(Y$6-$B81&lt;0,"",EXP(-'PMS(calc_process)'!$F$51*(Y$6-$B81)/12)*(1-EXP(-'PMS(calc_process)'!$F$51/12)))</f>
        <v/>
      </c>
      <c r="Z81" s="88">
        <f>IF(Z$6-$B81&lt;0,"",EXP(-'PMS(calc_process)'!$F$51*(Z$6-$B81)/12)*(1-EXP(-'PMS(calc_process)'!$F$51/12)))</f>
        <v>2.9124173267510711E-3</v>
      </c>
      <c r="AA81" s="88">
        <f>IF(AA$6-$B81&lt;0,"",EXP(-'PMS(calc_process)'!$F$51*(AA$6-$B81)/12)*(1-EXP(-'PMS(calc_process)'!$F$51/12)))</f>
        <v>2.9039351520659114E-3</v>
      </c>
      <c r="AB81" s="88">
        <f>IF(AB$6-$B81&lt;0,"",EXP(-'PMS(calc_process)'!$F$51*(AB$6-$B81)/12)*(1-EXP(-'PMS(calc_process)'!$F$51/12)))</f>
        <v>2.8954776810132732E-3</v>
      </c>
      <c r="AC81" s="88">
        <f>IF(AC$6-$B81&lt;0,"",EXP(-'PMS(calc_process)'!$F$51*(AC$6-$B81)/12)*(1-EXP(-'PMS(calc_process)'!$F$51/12)))</f>
        <v>2.887044841645869E-3</v>
      </c>
      <c r="AD81" s="88">
        <f>IF(AD$6-$B81&lt;0,"",EXP(-'PMS(calc_process)'!$F$51*(AD$6-$B81)/12)*(1-EXP(-'PMS(calc_process)'!$F$51/12)))</f>
        <v>2.8786365622259519E-3</v>
      </c>
      <c r="AE81" s="88">
        <f>IF(AE$6-$B81&lt;0,"",EXP(-'PMS(calc_process)'!$F$51*(AE$6-$B81)/12)*(1-EXP(-'PMS(calc_process)'!$F$51/12)))</f>
        <v>2.8702527712247058E-3</v>
      </c>
      <c r="AF81" s="88">
        <f>IF(AF$6-$B81&lt;0,"",EXP(-'PMS(calc_process)'!$F$51*(AF$6-$B81)/12)*(1-EXP(-'PMS(calc_process)'!$F$51/12)))</f>
        <v>2.861893397321636E-3</v>
      </c>
      <c r="AG81" s="88">
        <f>IF(AG$6-$B81&lt;0,"",EXP(-'PMS(calc_process)'!$F$51*(AG$6-$B81)/12)*(1-EXP(-'PMS(calc_process)'!$F$51/12)))</f>
        <v>2.8535583694039618E-3</v>
      </c>
      <c r="AH81" s="88">
        <f>IF(AH$6-$B81&lt;0,"",EXP(-'PMS(calc_process)'!$F$51*(AH$6-$B81)/12)*(1-EXP(-'PMS(calc_process)'!$F$51/12)))</f>
        <v>2.8452476165660144E-3</v>
      </c>
      <c r="AI81" s="88">
        <f>IF(AI$6-$B81&lt;0,"",EXP(-'PMS(calc_process)'!$F$51*(AI$6-$B81)/12)*(1-EXP(-'PMS(calc_process)'!$F$51/12)))</f>
        <v>2.8369610681086301E-3</v>
      </c>
      <c r="AJ81" s="88">
        <f>IF(AJ$6-$B81&lt;0,"",EXP(-'PMS(calc_process)'!$F$51*(AJ$6-$B81)/12)*(1-EXP(-'PMS(calc_process)'!$F$51/12)))</f>
        <v>2.8286986535385524E-3</v>
      </c>
      <c r="AK81" s="88">
        <f>IF(AK$6-$B81&lt;0,"",EXP(-'PMS(calc_process)'!$F$51*(AK$6-$B81)/12)*(1-EXP(-'PMS(calc_process)'!$F$51/12)))</f>
        <v>2.8204603025678292E-3</v>
      </c>
      <c r="AL81" s="88">
        <f>IF(AL$6-$B81&lt;0,"",EXP(-'PMS(calc_process)'!$F$51*(AL$6-$B81)/12)*(1-EXP(-'PMS(calc_process)'!$F$51/12)))</f>
        <v>2.812245945113217E-3</v>
      </c>
      <c r="AM81" s="88">
        <f>IF(AM$6-$B81&lt;0,"",EXP(-'PMS(calc_process)'!$F$51*(AM$6-$B81)/12)*(1-EXP(-'PMS(calc_process)'!$F$51/12)))</f>
        <v>2.8040555112955837E-3</v>
      </c>
      <c r="AN81" s="88">
        <f>IF(AN$6-$B81&lt;0,"",EXP(-'PMS(calc_process)'!$F$51*(AN$6-$B81)/12)*(1-EXP(-'PMS(calc_process)'!$F$51/12)))</f>
        <v>2.7958889314393148E-3</v>
      </c>
      <c r="AO81" s="88">
        <f>IF(AO$6-$B81&lt;0,"",EXP(-'PMS(calc_process)'!$F$51*(AO$6-$B81)/12)*(1-EXP(-'PMS(calc_process)'!$F$51/12)))</f>
        <v>2.7877461360717192E-3</v>
      </c>
      <c r="AP81" s="88">
        <f>IF(AP$6-$B81&lt;0,"",EXP(-'PMS(calc_process)'!$F$51*(AP$6-$B81)/12)*(1-EXP(-'PMS(calc_process)'!$F$51/12)))</f>
        <v>2.7796270559224409E-3</v>
      </c>
      <c r="AQ81" s="88">
        <f>IF(AQ$6-$B81&lt;0,"",EXP(-'PMS(calc_process)'!$F$51*(AQ$6-$B81)/12)*(1-EXP(-'PMS(calc_process)'!$F$51/12)))</f>
        <v>2.7715316219228659E-3</v>
      </c>
      <c r="AR81" s="88">
        <f>IF(AR$6-$B81&lt;0,"",EXP(-'PMS(calc_process)'!$F$51*(AR$6-$B81)/12)*(1-EXP(-'PMS(calc_process)'!$F$51/12)))</f>
        <v>2.7634597652055394E-3</v>
      </c>
      <c r="AS81" s="88">
        <f>IF(AS$6-$B81&lt;0,"",EXP(-'PMS(calc_process)'!$F$51*(AS$6-$B81)/12)*(1-EXP(-'PMS(calc_process)'!$F$51/12)))</f>
        <v>2.7554114171035753E-3</v>
      </c>
      <c r="AT81" s="88">
        <f>IF(AT$6-$B81&lt;0,"",EXP(-'PMS(calc_process)'!$F$51*(AT$6-$B81)/12)*(1-EXP(-'PMS(calc_process)'!$F$51/12)))</f>
        <v>2.7473865091500751E-3</v>
      </c>
      <c r="AU81" s="88">
        <f>IF(AU$6-$B81&lt;0,"",EXP(-'PMS(calc_process)'!$F$51*(AU$6-$B81)/12)*(1-EXP(-'PMS(calc_process)'!$F$51/12)))</f>
        <v>2.7393849730775444E-3</v>
      </c>
      <c r="AV81" s="88">
        <f>IF(AV$6-$B81&lt;0,"",EXP(-'PMS(calc_process)'!$F$51*(AV$6-$B81)/12)*(1-EXP(-'PMS(calc_process)'!$F$51/12)))</f>
        <v>2.7314067408173116E-3</v>
      </c>
      <c r="AW81" s="88">
        <f>IF(AW$6-$B81&lt;0,"",EXP(-'PMS(calc_process)'!$F$51*(AW$6-$B81)/12)*(1-EXP(-'PMS(calc_process)'!$F$51/12)))</f>
        <v>2.7234517444989508E-3</v>
      </c>
      <c r="AX81" s="88">
        <f>IF(AX$6-$B81&lt;0,"",EXP(-'PMS(calc_process)'!$F$51*(AX$6-$B81)/12)*(1-EXP(-'PMS(calc_process)'!$F$51/12)))</f>
        <v>2.7155199164497017E-3</v>
      </c>
    </row>
    <row r="82" spans="1:50">
      <c r="A82" s="27"/>
      <c r="B82" s="85">
        <v>25</v>
      </c>
      <c r="C82" s="88" t="str">
        <f>IF(C$6-$B82&lt;0,"",EXP(-'PMS(calc_process)'!$F$51*(C$6-$B82)/12)*(1-EXP(-'PMS(calc_process)'!$F$51/12)))</f>
        <v/>
      </c>
      <c r="D82" s="88" t="str">
        <f>IF(D$6-$B82&lt;0,"",EXP(-'PMS(calc_process)'!$F$51*(D$6-$B82)/12)*(1-EXP(-'PMS(calc_process)'!$F$51/12)))</f>
        <v/>
      </c>
      <c r="E82" s="88" t="str">
        <f>IF(E$6-$B82&lt;0,"",EXP(-'PMS(calc_process)'!$F$51*(E$6-$B82)/12)*(1-EXP(-'PMS(calc_process)'!$F$51/12)))</f>
        <v/>
      </c>
      <c r="F82" s="88" t="str">
        <f>IF(F$6-$B82&lt;0,"",EXP(-'PMS(calc_process)'!$F$51*(F$6-$B82)/12)*(1-EXP(-'PMS(calc_process)'!$F$51/12)))</f>
        <v/>
      </c>
      <c r="G82" s="88" t="str">
        <f>IF(G$6-$B82&lt;0,"",EXP(-'PMS(calc_process)'!$F$51*(G$6-$B82)/12)*(1-EXP(-'PMS(calc_process)'!$F$51/12)))</f>
        <v/>
      </c>
      <c r="H82" s="88" t="str">
        <f>IF(H$6-$B82&lt;0,"",EXP(-'PMS(calc_process)'!$F$51*(H$6-$B82)/12)*(1-EXP(-'PMS(calc_process)'!$F$51/12)))</f>
        <v/>
      </c>
      <c r="I82" s="88" t="str">
        <f>IF(I$6-$B82&lt;0,"",EXP(-'PMS(calc_process)'!$F$51*(I$6-$B82)/12)*(1-EXP(-'PMS(calc_process)'!$F$51/12)))</f>
        <v/>
      </c>
      <c r="J82" s="88" t="str">
        <f>IF(J$6-$B82&lt;0,"",EXP(-'PMS(calc_process)'!$F$51*(J$6-$B82)/12)*(1-EXP(-'PMS(calc_process)'!$F$51/12)))</f>
        <v/>
      </c>
      <c r="K82" s="88" t="str">
        <f>IF(K$6-$B82&lt;0,"",EXP(-'PMS(calc_process)'!$F$51*(K$6-$B82)/12)*(1-EXP(-'PMS(calc_process)'!$F$51/12)))</f>
        <v/>
      </c>
      <c r="L82" s="88" t="str">
        <f>IF(L$6-$B82&lt;0,"",EXP(-'PMS(calc_process)'!$F$51*(L$6-$B82)/12)*(1-EXP(-'PMS(calc_process)'!$F$51/12)))</f>
        <v/>
      </c>
      <c r="M82" s="88" t="str">
        <f>IF(M$6-$B82&lt;0,"",EXP(-'PMS(calc_process)'!$F$51*(M$6-$B82)/12)*(1-EXP(-'PMS(calc_process)'!$F$51/12)))</f>
        <v/>
      </c>
      <c r="N82" s="88" t="str">
        <f>IF(N$6-$B82&lt;0,"",EXP(-'PMS(calc_process)'!$F$51*(N$6-$B82)/12)*(1-EXP(-'PMS(calc_process)'!$F$51/12)))</f>
        <v/>
      </c>
      <c r="O82" s="88" t="str">
        <f>IF(O$6-$B82&lt;0,"",EXP(-'PMS(calc_process)'!$F$51*(O$6-$B82)/12)*(1-EXP(-'PMS(calc_process)'!$F$51/12)))</f>
        <v/>
      </c>
      <c r="P82" s="88" t="str">
        <f>IF(P$6-$B82&lt;0,"",EXP(-'PMS(calc_process)'!$F$51*(P$6-$B82)/12)*(1-EXP(-'PMS(calc_process)'!$F$51/12)))</f>
        <v/>
      </c>
      <c r="Q82" s="88" t="str">
        <f>IF(Q$6-$B82&lt;0,"",EXP(-'PMS(calc_process)'!$F$51*(Q$6-$B82)/12)*(1-EXP(-'PMS(calc_process)'!$F$51/12)))</f>
        <v/>
      </c>
      <c r="R82" s="88" t="str">
        <f>IF(R$6-$B82&lt;0,"",EXP(-'PMS(calc_process)'!$F$51*(R$6-$B82)/12)*(1-EXP(-'PMS(calc_process)'!$F$51/12)))</f>
        <v/>
      </c>
      <c r="S82" s="88" t="str">
        <f>IF(S$6-$B82&lt;0,"",EXP(-'PMS(calc_process)'!$F$51*(S$6-$B82)/12)*(1-EXP(-'PMS(calc_process)'!$F$51/12)))</f>
        <v/>
      </c>
      <c r="T82" s="88" t="str">
        <f>IF(T$6-$B82&lt;0,"",EXP(-'PMS(calc_process)'!$F$51*(T$6-$B82)/12)*(1-EXP(-'PMS(calc_process)'!$F$51/12)))</f>
        <v/>
      </c>
      <c r="U82" s="88" t="str">
        <f>IF(U$6-$B82&lt;0,"",EXP(-'PMS(calc_process)'!$F$51*(U$6-$B82)/12)*(1-EXP(-'PMS(calc_process)'!$F$51/12)))</f>
        <v/>
      </c>
      <c r="V82" s="88" t="str">
        <f>IF(V$6-$B82&lt;0,"",EXP(-'PMS(calc_process)'!$F$51*(V$6-$B82)/12)*(1-EXP(-'PMS(calc_process)'!$F$51/12)))</f>
        <v/>
      </c>
      <c r="W82" s="88" t="str">
        <f>IF(W$6-$B82&lt;0,"",EXP(-'PMS(calc_process)'!$F$51*(W$6-$B82)/12)*(1-EXP(-'PMS(calc_process)'!$F$51/12)))</f>
        <v/>
      </c>
      <c r="X82" s="88" t="str">
        <f>IF(X$6-$B82&lt;0,"",EXP(-'PMS(calc_process)'!$F$51*(X$6-$B82)/12)*(1-EXP(-'PMS(calc_process)'!$F$51/12)))</f>
        <v/>
      </c>
      <c r="Y82" s="88" t="str">
        <f>IF(Y$6-$B82&lt;0,"",EXP(-'PMS(calc_process)'!$F$51*(Y$6-$B82)/12)*(1-EXP(-'PMS(calc_process)'!$F$51/12)))</f>
        <v/>
      </c>
      <c r="Z82" s="88" t="str">
        <f>IF(Z$6-$B82&lt;0,"",EXP(-'PMS(calc_process)'!$F$51*(Z$6-$B82)/12)*(1-EXP(-'PMS(calc_process)'!$F$51/12)))</f>
        <v/>
      </c>
      <c r="AA82" s="88">
        <f>IF(AA$6-$B82&lt;0,"",EXP(-'PMS(calc_process)'!$F$51*(AA$6-$B82)/12)*(1-EXP(-'PMS(calc_process)'!$F$51/12)))</f>
        <v>2.9124173267510711E-3</v>
      </c>
      <c r="AB82" s="88">
        <f>IF(AB$6-$B82&lt;0,"",EXP(-'PMS(calc_process)'!$F$51*(AB$6-$B82)/12)*(1-EXP(-'PMS(calc_process)'!$F$51/12)))</f>
        <v>2.9039351520659114E-3</v>
      </c>
      <c r="AC82" s="88">
        <f>IF(AC$6-$B82&lt;0,"",EXP(-'PMS(calc_process)'!$F$51*(AC$6-$B82)/12)*(1-EXP(-'PMS(calc_process)'!$F$51/12)))</f>
        <v>2.8954776810132732E-3</v>
      </c>
      <c r="AD82" s="88">
        <f>IF(AD$6-$B82&lt;0,"",EXP(-'PMS(calc_process)'!$F$51*(AD$6-$B82)/12)*(1-EXP(-'PMS(calc_process)'!$F$51/12)))</f>
        <v>2.887044841645869E-3</v>
      </c>
      <c r="AE82" s="88">
        <f>IF(AE$6-$B82&lt;0,"",EXP(-'PMS(calc_process)'!$F$51*(AE$6-$B82)/12)*(1-EXP(-'PMS(calc_process)'!$F$51/12)))</f>
        <v>2.8786365622259519E-3</v>
      </c>
      <c r="AF82" s="88">
        <f>IF(AF$6-$B82&lt;0,"",EXP(-'PMS(calc_process)'!$F$51*(AF$6-$B82)/12)*(1-EXP(-'PMS(calc_process)'!$F$51/12)))</f>
        <v>2.8702527712247058E-3</v>
      </c>
      <c r="AG82" s="88">
        <f>IF(AG$6-$B82&lt;0,"",EXP(-'PMS(calc_process)'!$F$51*(AG$6-$B82)/12)*(1-EXP(-'PMS(calc_process)'!$F$51/12)))</f>
        <v>2.861893397321636E-3</v>
      </c>
      <c r="AH82" s="88">
        <f>IF(AH$6-$B82&lt;0,"",EXP(-'PMS(calc_process)'!$F$51*(AH$6-$B82)/12)*(1-EXP(-'PMS(calc_process)'!$F$51/12)))</f>
        <v>2.8535583694039618E-3</v>
      </c>
      <c r="AI82" s="88">
        <f>IF(AI$6-$B82&lt;0,"",EXP(-'PMS(calc_process)'!$F$51*(AI$6-$B82)/12)*(1-EXP(-'PMS(calc_process)'!$F$51/12)))</f>
        <v>2.8452476165660144E-3</v>
      </c>
      <c r="AJ82" s="88">
        <f>IF(AJ$6-$B82&lt;0,"",EXP(-'PMS(calc_process)'!$F$51*(AJ$6-$B82)/12)*(1-EXP(-'PMS(calc_process)'!$F$51/12)))</f>
        <v>2.8369610681086301E-3</v>
      </c>
      <c r="AK82" s="88">
        <f>IF(AK$6-$B82&lt;0,"",EXP(-'PMS(calc_process)'!$F$51*(AK$6-$B82)/12)*(1-EXP(-'PMS(calc_process)'!$F$51/12)))</f>
        <v>2.8286986535385524E-3</v>
      </c>
      <c r="AL82" s="88">
        <f>IF(AL$6-$B82&lt;0,"",EXP(-'PMS(calc_process)'!$F$51*(AL$6-$B82)/12)*(1-EXP(-'PMS(calc_process)'!$F$51/12)))</f>
        <v>2.8204603025678292E-3</v>
      </c>
      <c r="AM82" s="88">
        <f>IF(AM$6-$B82&lt;0,"",EXP(-'PMS(calc_process)'!$F$51*(AM$6-$B82)/12)*(1-EXP(-'PMS(calc_process)'!$F$51/12)))</f>
        <v>2.812245945113217E-3</v>
      </c>
      <c r="AN82" s="88">
        <f>IF(AN$6-$B82&lt;0,"",EXP(-'PMS(calc_process)'!$F$51*(AN$6-$B82)/12)*(1-EXP(-'PMS(calc_process)'!$F$51/12)))</f>
        <v>2.8040555112955837E-3</v>
      </c>
      <c r="AO82" s="88">
        <f>IF(AO$6-$B82&lt;0,"",EXP(-'PMS(calc_process)'!$F$51*(AO$6-$B82)/12)*(1-EXP(-'PMS(calc_process)'!$F$51/12)))</f>
        <v>2.7958889314393148E-3</v>
      </c>
      <c r="AP82" s="88">
        <f>IF(AP$6-$B82&lt;0,"",EXP(-'PMS(calc_process)'!$F$51*(AP$6-$B82)/12)*(1-EXP(-'PMS(calc_process)'!$F$51/12)))</f>
        <v>2.7877461360717192E-3</v>
      </c>
      <c r="AQ82" s="88">
        <f>IF(AQ$6-$B82&lt;0,"",EXP(-'PMS(calc_process)'!$F$51*(AQ$6-$B82)/12)*(1-EXP(-'PMS(calc_process)'!$F$51/12)))</f>
        <v>2.7796270559224409E-3</v>
      </c>
      <c r="AR82" s="88">
        <f>IF(AR$6-$B82&lt;0,"",EXP(-'PMS(calc_process)'!$F$51*(AR$6-$B82)/12)*(1-EXP(-'PMS(calc_process)'!$F$51/12)))</f>
        <v>2.7715316219228659E-3</v>
      </c>
      <c r="AS82" s="88">
        <f>IF(AS$6-$B82&lt;0,"",EXP(-'PMS(calc_process)'!$F$51*(AS$6-$B82)/12)*(1-EXP(-'PMS(calc_process)'!$F$51/12)))</f>
        <v>2.7634597652055394E-3</v>
      </c>
      <c r="AT82" s="88">
        <f>IF(AT$6-$B82&lt;0,"",EXP(-'PMS(calc_process)'!$F$51*(AT$6-$B82)/12)*(1-EXP(-'PMS(calc_process)'!$F$51/12)))</f>
        <v>2.7554114171035753E-3</v>
      </c>
      <c r="AU82" s="88">
        <f>IF(AU$6-$B82&lt;0,"",EXP(-'PMS(calc_process)'!$F$51*(AU$6-$B82)/12)*(1-EXP(-'PMS(calc_process)'!$F$51/12)))</f>
        <v>2.7473865091500751E-3</v>
      </c>
      <c r="AV82" s="88">
        <f>IF(AV$6-$B82&lt;0,"",EXP(-'PMS(calc_process)'!$F$51*(AV$6-$B82)/12)*(1-EXP(-'PMS(calc_process)'!$F$51/12)))</f>
        <v>2.7393849730775444E-3</v>
      </c>
      <c r="AW82" s="88">
        <f>IF(AW$6-$B82&lt;0,"",EXP(-'PMS(calc_process)'!$F$51*(AW$6-$B82)/12)*(1-EXP(-'PMS(calc_process)'!$F$51/12)))</f>
        <v>2.7314067408173116E-3</v>
      </c>
      <c r="AX82" s="88">
        <f>IF(AX$6-$B82&lt;0,"",EXP(-'PMS(calc_process)'!$F$51*(AX$6-$B82)/12)*(1-EXP(-'PMS(calc_process)'!$F$51/12)))</f>
        <v>2.7234517444989508E-3</v>
      </c>
    </row>
    <row r="83" spans="1:50">
      <c r="A83" s="27"/>
      <c r="B83" s="85">
        <v>26</v>
      </c>
      <c r="C83" s="88" t="str">
        <f>IF(C$6-$B83&lt;0,"",EXP(-'PMS(calc_process)'!$F$51*(C$6-$B83)/12)*(1-EXP(-'PMS(calc_process)'!$F$51/12)))</f>
        <v/>
      </c>
      <c r="D83" s="88" t="str">
        <f>IF(D$6-$B83&lt;0,"",EXP(-'PMS(calc_process)'!$F$51*(D$6-$B83)/12)*(1-EXP(-'PMS(calc_process)'!$F$51/12)))</f>
        <v/>
      </c>
      <c r="E83" s="88" t="str">
        <f>IF(E$6-$B83&lt;0,"",EXP(-'PMS(calc_process)'!$F$51*(E$6-$B83)/12)*(1-EXP(-'PMS(calc_process)'!$F$51/12)))</f>
        <v/>
      </c>
      <c r="F83" s="88" t="str">
        <f>IF(F$6-$B83&lt;0,"",EXP(-'PMS(calc_process)'!$F$51*(F$6-$B83)/12)*(1-EXP(-'PMS(calc_process)'!$F$51/12)))</f>
        <v/>
      </c>
      <c r="G83" s="88" t="str">
        <f>IF(G$6-$B83&lt;0,"",EXP(-'PMS(calc_process)'!$F$51*(G$6-$B83)/12)*(1-EXP(-'PMS(calc_process)'!$F$51/12)))</f>
        <v/>
      </c>
      <c r="H83" s="88" t="str">
        <f>IF(H$6-$B83&lt;0,"",EXP(-'PMS(calc_process)'!$F$51*(H$6-$B83)/12)*(1-EXP(-'PMS(calc_process)'!$F$51/12)))</f>
        <v/>
      </c>
      <c r="I83" s="88" t="str">
        <f>IF(I$6-$B83&lt;0,"",EXP(-'PMS(calc_process)'!$F$51*(I$6-$B83)/12)*(1-EXP(-'PMS(calc_process)'!$F$51/12)))</f>
        <v/>
      </c>
      <c r="J83" s="88" t="str">
        <f>IF(J$6-$B83&lt;0,"",EXP(-'PMS(calc_process)'!$F$51*(J$6-$B83)/12)*(1-EXP(-'PMS(calc_process)'!$F$51/12)))</f>
        <v/>
      </c>
      <c r="K83" s="88" t="str">
        <f>IF(K$6-$B83&lt;0,"",EXP(-'PMS(calc_process)'!$F$51*(K$6-$B83)/12)*(1-EXP(-'PMS(calc_process)'!$F$51/12)))</f>
        <v/>
      </c>
      <c r="L83" s="88" t="str">
        <f>IF(L$6-$B83&lt;0,"",EXP(-'PMS(calc_process)'!$F$51*(L$6-$B83)/12)*(1-EXP(-'PMS(calc_process)'!$F$51/12)))</f>
        <v/>
      </c>
      <c r="M83" s="88" t="str">
        <f>IF(M$6-$B83&lt;0,"",EXP(-'PMS(calc_process)'!$F$51*(M$6-$B83)/12)*(1-EXP(-'PMS(calc_process)'!$F$51/12)))</f>
        <v/>
      </c>
      <c r="N83" s="88" t="str">
        <f>IF(N$6-$B83&lt;0,"",EXP(-'PMS(calc_process)'!$F$51*(N$6-$B83)/12)*(1-EXP(-'PMS(calc_process)'!$F$51/12)))</f>
        <v/>
      </c>
      <c r="O83" s="88" t="str">
        <f>IF(O$6-$B83&lt;0,"",EXP(-'PMS(calc_process)'!$F$51*(O$6-$B83)/12)*(1-EXP(-'PMS(calc_process)'!$F$51/12)))</f>
        <v/>
      </c>
      <c r="P83" s="88" t="str">
        <f>IF(P$6-$B83&lt;0,"",EXP(-'PMS(calc_process)'!$F$51*(P$6-$B83)/12)*(1-EXP(-'PMS(calc_process)'!$F$51/12)))</f>
        <v/>
      </c>
      <c r="Q83" s="88" t="str">
        <f>IF(Q$6-$B83&lt;0,"",EXP(-'PMS(calc_process)'!$F$51*(Q$6-$B83)/12)*(1-EXP(-'PMS(calc_process)'!$F$51/12)))</f>
        <v/>
      </c>
      <c r="R83" s="88" t="str">
        <f>IF(R$6-$B83&lt;0,"",EXP(-'PMS(calc_process)'!$F$51*(R$6-$B83)/12)*(1-EXP(-'PMS(calc_process)'!$F$51/12)))</f>
        <v/>
      </c>
      <c r="S83" s="88" t="str">
        <f>IF(S$6-$B83&lt;0,"",EXP(-'PMS(calc_process)'!$F$51*(S$6-$B83)/12)*(1-EXP(-'PMS(calc_process)'!$F$51/12)))</f>
        <v/>
      </c>
      <c r="T83" s="88" t="str">
        <f>IF(T$6-$B83&lt;0,"",EXP(-'PMS(calc_process)'!$F$51*(T$6-$B83)/12)*(1-EXP(-'PMS(calc_process)'!$F$51/12)))</f>
        <v/>
      </c>
      <c r="U83" s="88" t="str">
        <f>IF(U$6-$B83&lt;0,"",EXP(-'PMS(calc_process)'!$F$51*(U$6-$B83)/12)*(1-EXP(-'PMS(calc_process)'!$F$51/12)))</f>
        <v/>
      </c>
      <c r="V83" s="88" t="str">
        <f>IF(V$6-$B83&lt;0,"",EXP(-'PMS(calc_process)'!$F$51*(V$6-$B83)/12)*(1-EXP(-'PMS(calc_process)'!$F$51/12)))</f>
        <v/>
      </c>
      <c r="W83" s="88" t="str">
        <f>IF(W$6-$B83&lt;0,"",EXP(-'PMS(calc_process)'!$F$51*(W$6-$B83)/12)*(1-EXP(-'PMS(calc_process)'!$F$51/12)))</f>
        <v/>
      </c>
      <c r="X83" s="88" t="str">
        <f>IF(X$6-$B83&lt;0,"",EXP(-'PMS(calc_process)'!$F$51*(X$6-$B83)/12)*(1-EXP(-'PMS(calc_process)'!$F$51/12)))</f>
        <v/>
      </c>
      <c r="Y83" s="88" t="str">
        <f>IF(Y$6-$B83&lt;0,"",EXP(-'PMS(calc_process)'!$F$51*(Y$6-$B83)/12)*(1-EXP(-'PMS(calc_process)'!$F$51/12)))</f>
        <v/>
      </c>
      <c r="Z83" s="88" t="str">
        <f>IF(Z$6-$B83&lt;0,"",EXP(-'PMS(calc_process)'!$F$51*(Z$6-$B83)/12)*(1-EXP(-'PMS(calc_process)'!$F$51/12)))</f>
        <v/>
      </c>
      <c r="AA83" s="88" t="str">
        <f>IF(AA$6-$B83&lt;0,"",EXP(-'PMS(calc_process)'!$F$51*(AA$6-$B83)/12)*(1-EXP(-'PMS(calc_process)'!$F$51/12)))</f>
        <v/>
      </c>
      <c r="AB83" s="88">
        <f>IF(AB$6-$B83&lt;0,"",EXP(-'PMS(calc_process)'!$F$51*(AB$6-$B83)/12)*(1-EXP(-'PMS(calc_process)'!$F$51/12)))</f>
        <v>2.9124173267510711E-3</v>
      </c>
      <c r="AC83" s="88">
        <f>IF(AC$6-$B83&lt;0,"",EXP(-'PMS(calc_process)'!$F$51*(AC$6-$B83)/12)*(1-EXP(-'PMS(calc_process)'!$F$51/12)))</f>
        <v>2.9039351520659114E-3</v>
      </c>
      <c r="AD83" s="88">
        <f>IF(AD$6-$B83&lt;0,"",EXP(-'PMS(calc_process)'!$F$51*(AD$6-$B83)/12)*(1-EXP(-'PMS(calc_process)'!$F$51/12)))</f>
        <v>2.8954776810132732E-3</v>
      </c>
      <c r="AE83" s="88">
        <f>IF(AE$6-$B83&lt;0,"",EXP(-'PMS(calc_process)'!$F$51*(AE$6-$B83)/12)*(1-EXP(-'PMS(calc_process)'!$F$51/12)))</f>
        <v>2.887044841645869E-3</v>
      </c>
      <c r="AF83" s="88">
        <f>IF(AF$6-$B83&lt;0,"",EXP(-'PMS(calc_process)'!$F$51*(AF$6-$B83)/12)*(1-EXP(-'PMS(calc_process)'!$F$51/12)))</f>
        <v>2.8786365622259519E-3</v>
      </c>
      <c r="AG83" s="88">
        <f>IF(AG$6-$B83&lt;0,"",EXP(-'PMS(calc_process)'!$F$51*(AG$6-$B83)/12)*(1-EXP(-'PMS(calc_process)'!$F$51/12)))</f>
        <v>2.8702527712247058E-3</v>
      </c>
      <c r="AH83" s="88">
        <f>IF(AH$6-$B83&lt;0,"",EXP(-'PMS(calc_process)'!$F$51*(AH$6-$B83)/12)*(1-EXP(-'PMS(calc_process)'!$F$51/12)))</f>
        <v>2.861893397321636E-3</v>
      </c>
      <c r="AI83" s="88">
        <f>IF(AI$6-$B83&lt;0,"",EXP(-'PMS(calc_process)'!$F$51*(AI$6-$B83)/12)*(1-EXP(-'PMS(calc_process)'!$F$51/12)))</f>
        <v>2.8535583694039618E-3</v>
      </c>
      <c r="AJ83" s="88">
        <f>IF(AJ$6-$B83&lt;0,"",EXP(-'PMS(calc_process)'!$F$51*(AJ$6-$B83)/12)*(1-EXP(-'PMS(calc_process)'!$F$51/12)))</f>
        <v>2.8452476165660144E-3</v>
      </c>
      <c r="AK83" s="88">
        <f>IF(AK$6-$B83&lt;0,"",EXP(-'PMS(calc_process)'!$F$51*(AK$6-$B83)/12)*(1-EXP(-'PMS(calc_process)'!$F$51/12)))</f>
        <v>2.8369610681086301E-3</v>
      </c>
      <c r="AL83" s="88">
        <f>IF(AL$6-$B83&lt;0,"",EXP(-'PMS(calc_process)'!$F$51*(AL$6-$B83)/12)*(1-EXP(-'PMS(calc_process)'!$F$51/12)))</f>
        <v>2.8286986535385524E-3</v>
      </c>
      <c r="AM83" s="88">
        <f>IF(AM$6-$B83&lt;0,"",EXP(-'PMS(calc_process)'!$F$51*(AM$6-$B83)/12)*(1-EXP(-'PMS(calc_process)'!$F$51/12)))</f>
        <v>2.8204603025678292E-3</v>
      </c>
      <c r="AN83" s="88">
        <f>IF(AN$6-$B83&lt;0,"",EXP(-'PMS(calc_process)'!$F$51*(AN$6-$B83)/12)*(1-EXP(-'PMS(calc_process)'!$F$51/12)))</f>
        <v>2.812245945113217E-3</v>
      </c>
      <c r="AO83" s="88">
        <f>IF(AO$6-$B83&lt;0,"",EXP(-'PMS(calc_process)'!$F$51*(AO$6-$B83)/12)*(1-EXP(-'PMS(calc_process)'!$F$51/12)))</f>
        <v>2.8040555112955837E-3</v>
      </c>
      <c r="AP83" s="88">
        <f>IF(AP$6-$B83&lt;0,"",EXP(-'PMS(calc_process)'!$F$51*(AP$6-$B83)/12)*(1-EXP(-'PMS(calc_process)'!$F$51/12)))</f>
        <v>2.7958889314393148E-3</v>
      </c>
      <c r="AQ83" s="88">
        <f>IF(AQ$6-$B83&lt;0,"",EXP(-'PMS(calc_process)'!$F$51*(AQ$6-$B83)/12)*(1-EXP(-'PMS(calc_process)'!$F$51/12)))</f>
        <v>2.7877461360717192E-3</v>
      </c>
      <c r="AR83" s="88">
        <f>IF(AR$6-$B83&lt;0,"",EXP(-'PMS(calc_process)'!$F$51*(AR$6-$B83)/12)*(1-EXP(-'PMS(calc_process)'!$F$51/12)))</f>
        <v>2.7796270559224409E-3</v>
      </c>
      <c r="AS83" s="88">
        <f>IF(AS$6-$B83&lt;0,"",EXP(-'PMS(calc_process)'!$F$51*(AS$6-$B83)/12)*(1-EXP(-'PMS(calc_process)'!$F$51/12)))</f>
        <v>2.7715316219228659E-3</v>
      </c>
      <c r="AT83" s="88">
        <f>IF(AT$6-$B83&lt;0,"",EXP(-'PMS(calc_process)'!$F$51*(AT$6-$B83)/12)*(1-EXP(-'PMS(calc_process)'!$F$51/12)))</f>
        <v>2.7634597652055394E-3</v>
      </c>
      <c r="AU83" s="88">
        <f>IF(AU$6-$B83&lt;0,"",EXP(-'PMS(calc_process)'!$F$51*(AU$6-$B83)/12)*(1-EXP(-'PMS(calc_process)'!$F$51/12)))</f>
        <v>2.7554114171035753E-3</v>
      </c>
      <c r="AV83" s="88">
        <f>IF(AV$6-$B83&lt;0,"",EXP(-'PMS(calc_process)'!$F$51*(AV$6-$B83)/12)*(1-EXP(-'PMS(calc_process)'!$F$51/12)))</f>
        <v>2.7473865091500751E-3</v>
      </c>
      <c r="AW83" s="88">
        <f>IF(AW$6-$B83&lt;0,"",EXP(-'PMS(calc_process)'!$F$51*(AW$6-$B83)/12)*(1-EXP(-'PMS(calc_process)'!$F$51/12)))</f>
        <v>2.7393849730775444E-3</v>
      </c>
      <c r="AX83" s="88">
        <f>IF(AX$6-$B83&lt;0,"",EXP(-'PMS(calc_process)'!$F$51*(AX$6-$B83)/12)*(1-EXP(-'PMS(calc_process)'!$F$51/12)))</f>
        <v>2.7314067408173116E-3</v>
      </c>
    </row>
    <row r="84" spans="1:50">
      <c r="A84" s="27"/>
      <c r="B84" s="85">
        <v>27</v>
      </c>
      <c r="C84" s="88" t="str">
        <f>IF(C$6-$B84&lt;0,"",EXP(-'PMS(calc_process)'!$F$51*(C$6-$B84)/12)*(1-EXP(-'PMS(calc_process)'!$F$51/12)))</f>
        <v/>
      </c>
      <c r="D84" s="88" t="str">
        <f>IF(D$6-$B84&lt;0,"",EXP(-'PMS(calc_process)'!$F$51*(D$6-$B84)/12)*(1-EXP(-'PMS(calc_process)'!$F$51/12)))</f>
        <v/>
      </c>
      <c r="E84" s="88" t="str">
        <f>IF(E$6-$B84&lt;0,"",EXP(-'PMS(calc_process)'!$F$51*(E$6-$B84)/12)*(1-EXP(-'PMS(calc_process)'!$F$51/12)))</f>
        <v/>
      </c>
      <c r="F84" s="88" t="str">
        <f>IF(F$6-$B84&lt;0,"",EXP(-'PMS(calc_process)'!$F$51*(F$6-$B84)/12)*(1-EXP(-'PMS(calc_process)'!$F$51/12)))</f>
        <v/>
      </c>
      <c r="G84" s="88" t="str">
        <f>IF(G$6-$B84&lt;0,"",EXP(-'PMS(calc_process)'!$F$51*(G$6-$B84)/12)*(1-EXP(-'PMS(calc_process)'!$F$51/12)))</f>
        <v/>
      </c>
      <c r="H84" s="88" t="str">
        <f>IF(H$6-$B84&lt;0,"",EXP(-'PMS(calc_process)'!$F$51*(H$6-$B84)/12)*(1-EXP(-'PMS(calc_process)'!$F$51/12)))</f>
        <v/>
      </c>
      <c r="I84" s="88" t="str">
        <f>IF(I$6-$B84&lt;0,"",EXP(-'PMS(calc_process)'!$F$51*(I$6-$B84)/12)*(1-EXP(-'PMS(calc_process)'!$F$51/12)))</f>
        <v/>
      </c>
      <c r="J84" s="88" t="str">
        <f>IF(J$6-$B84&lt;0,"",EXP(-'PMS(calc_process)'!$F$51*(J$6-$B84)/12)*(1-EXP(-'PMS(calc_process)'!$F$51/12)))</f>
        <v/>
      </c>
      <c r="K84" s="88" t="str">
        <f>IF(K$6-$B84&lt;0,"",EXP(-'PMS(calc_process)'!$F$51*(K$6-$B84)/12)*(1-EXP(-'PMS(calc_process)'!$F$51/12)))</f>
        <v/>
      </c>
      <c r="L84" s="88" t="str">
        <f>IF(L$6-$B84&lt;0,"",EXP(-'PMS(calc_process)'!$F$51*(L$6-$B84)/12)*(1-EXP(-'PMS(calc_process)'!$F$51/12)))</f>
        <v/>
      </c>
      <c r="M84" s="88" t="str">
        <f>IF(M$6-$B84&lt;0,"",EXP(-'PMS(calc_process)'!$F$51*(M$6-$B84)/12)*(1-EXP(-'PMS(calc_process)'!$F$51/12)))</f>
        <v/>
      </c>
      <c r="N84" s="88" t="str">
        <f>IF(N$6-$B84&lt;0,"",EXP(-'PMS(calc_process)'!$F$51*(N$6-$B84)/12)*(1-EXP(-'PMS(calc_process)'!$F$51/12)))</f>
        <v/>
      </c>
      <c r="O84" s="88" t="str">
        <f>IF(O$6-$B84&lt;0,"",EXP(-'PMS(calc_process)'!$F$51*(O$6-$B84)/12)*(1-EXP(-'PMS(calc_process)'!$F$51/12)))</f>
        <v/>
      </c>
      <c r="P84" s="88" t="str">
        <f>IF(P$6-$B84&lt;0,"",EXP(-'PMS(calc_process)'!$F$51*(P$6-$B84)/12)*(1-EXP(-'PMS(calc_process)'!$F$51/12)))</f>
        <v/>
      </c>
      <c r="Q84" s="88" t="str">
        <f>IF(Q$6-$B84&lt;0,"",EXP(-'PMS(calc_process)'!$F$51*(Q$6-$B84)/12)*(1-EXP(-'PMS(calc_process)'!$F$51/12)))</f>
        <v/>
      </c>
      <c r="R84" s="88" t="str">
        <f>IF(R$6-$B84&lt;0,"",EXP(-'PMS(calc_process)'!$F$51*(R$6-$B84)/12)*(1-EXP(-'PMS(calc_process)'!$F$51/12)))</f>
        <v/>
      </c>
      <c r="S84" s="88" t="str">
        <f>IF(S$6-$B84&lt;0,"",EXP(-'PMS(calc_process)'!$F$51*(S$6-$B84)/12)*(1-EXP(-'PMS(calc_process)'!$F$51/12)))</f>
        <v/>
      </c>
      <c r="T84" s="88" t="str">
        <f>IF(T$6-$B84&lt;0,"",EXP(-'PMS(calc_process)'!$F$51*(T$6-$B84)/12)*(1-EXP(-'PMS(calc_process)'!$F$51/12)))</f>
        <v/>
      </c>
      <c r="U84" s="88" t="str">
        <f>IF(U$6-$B84&lt;0,"",EXP(-'PMS(calc_process)'!$F$51*(U$6-$B84)/12)*(1-EXP(-'PMS(calc_process)'!$F$51/12)))</f>
        <v/>
      </c>
      <c r="V84" s="88" t="str">
        <f>IF(V$6-$B84&lt;0,"",EXP(-'PMS(calc_process)'!$F$51*(V$6-$B84)/12)*(1-EXP(-'PMS(calc_process)'!$F$51/12)))</f>
        <v/>
      </c>
      <c r="W84" s="88" t="str">
        <f>IF(W$6-$B84&lt;0,"",EXP(-'PMS(calc_process)'!$F$51*(W$6-$B84)/12)*(1-EXP(-'PMS(calc_process)'!$F$51/12)))</f>
        <v/>
      </c>
      <c r="X84" s="88" t="str">
        <f>IF(X$6-$B84&lt;0,"",EXP(-'PMS(calc_process)'!$F$51*(X$6-$B84)/12)*(1-EXP(-'PMS(calc_process)'!$F$51/12)))</f>
        <v/>
      </c>
      <c r="Y84" s="88" t="str">
        <f>IF(Y$6-$B84&lt;0,"",EXP(-'PMS(calc_process)'!$F$51*(Y$6-$B84)/12)*(1-EXP(-'PMS(calc_process)'!$F$51/12)))</f>
        <v/>
      </c>
      <c r="Z84" s="88" t="str">
        <f>IF(Z$6-$B84&lt;0,"",EXP(-'PMS(calc_process)'!$F$51*(Z$6-$B84)/12)*(1-EXP(-'PMS(calc_process)'!$F$51/12)))</f>
        <v/>
      </c>
      <c r="AA84" s="88" t="str">
        <f>IF(AA$6-$B84&lt;0,"",EXP(-'PMS(calc_process)'!$F$51*(AA$6-$B84)/12)*(1-EXP(-'PMS(calc_process)'!$F$51/12)))</f>
        <v/>
      </c>
      <c r="AB84" s="88" t="str">
        <f>IF(AB$6-$B84&lt;0,"",EXP(-'PMS(calc_process)'!$F$51*(AB$6-$B84)/12)*(1-EXP(-'PMS(calc_process)'!$F$51/12)))</f>
        <v/>
      </c>
      <c r="AC84" s="88">
        <f>IF(AC$6-$B84&lt;0,"",EXP(-'PMS(calc_process)'!$F$51*(AC$6-$B84)/12)*(1-EXP(-'PMS(calc_process)'!$F$51/12)))</f>
        <v>2.9124173267510711E-3</v>
      </c>
      <c r="AD84" s="88">
        <f>IF(AD$6-$B84&lt;0,"",EXP(-'PMS(calc_process)'!$F$51*(AD$6-$B84)/12)*(1-EXP(-'PMS(calc_process)'!$F$51/12)))</f>
        <v>2.9039351520659114E-3</v>
      </c>
      <c r="AE84" s="88">
        <f>IF(AE$6-$B84&lt;0,"",EXP(-'PMS(calc_process)'!$F$51*(AE$6-$B84)/12)*(1-EXP(-'PMS(calc_process)'!$F$51/12)))</f>
        <v>2.8954776810132732E-3</v>
      </c>
      <c r="AF84" s="88">
        <f>IF(AF$6-$B84&lt;0,"",EXP(-'PMS(calc_process)'!$F$51*(AF$6-$B84)/12)*(1-EXP(-'PMS(calc_process)'!$F$51/12)))</f>
        <v>2.887044841645869E-3</v>
      </c>
      <c r="AG84" s="88">
        <f>IF(AG$6-$B84&lt;0,"",EXP(-'PMS(calc_process)'!$F$51*(AG$6-$B84)/12)*(1-EXP(-'PMS(calc_process)'!$F$51/12)))</f>
        <v>2.8786365622259519E-3</v>
      </c>
      <c r="AH84" s="88">
        <f>IF(AH$6-$B84&lt;0,"",EXP(-'PMS(calc_process)'!$F$51*(AH$6-$B84)/12)*(1-EXP(-'PMS(calc_process)'!$F$51/12)))</f>
        <v>2.8702527712247058E-3</v>
      </c>
      <c r="AI84" s="88">
        <f>IF(AI$6-$B84&lt;0,"",EXP(-'PMS(calc_process)'!$F$51*(AI$6-$B84)/12)*(1-EXP(-'PMS(calc_process)'!$F$51/12)))</f>
        <v>2.861893397321636E-3</v>
      </c>
      <c r="AJ84" s="88">
        <f>IF(AJ$6-$B84&lt;0,"",EXP(-'PMS(calc_process)'!$F$51*(AJ$6-$B84)/12)*(1-EXP(-'PMS(calc_process)'!$F$51/12)))</f>
        <v>2.8535583694039618E-3</v>
      </c>
      <c r="AK84" s="88">
        <f>IF(AK$6-$B84&lt;0,"",EXP(-'PMS(calc_process)'!$F$51*(AK$6-$B84)/12)*(1-EXP(-'PMS(calc_process)'!$F$51/12)))</f>
        <v>2.8452476165660144E-3</v>
      </c>
      <c r="AL84" s="88">
        <f>IF(AL$6-$B84&lt;0,"",EXP(-'PMS(calc_process)'!$F$51*(AL$6-$B84)/12)*(1-EXP(-'PMS(calc_process)'!$F$51/12)))</f>
        <v>2.8369610681086301E-3</v>
      </c>
      <c r="AM84" s="88">
        <f>IF(AM$6-$B84&lt;0,"",EXP(-'PMS(calc_process)'!$F$51*(AM$6-$B84)/12)*(1-EXP(-'PMS(calc_process)'!$F$51/12)))</f>
        <v>2.8286986535385524E-3</v>
      </c>
      <c r="AN84" s="88">
        <f>IF(AN$6-$B84&lt;0,"",EXP(-'PMS(calc_process)'!$F$51*(AN$6-$B84)/12)*(1-EXP(-'PMS(calc_process)'!$F$51/12)))</f>
        <v>2.8204603025678292E-3</v>
      </c>
      <c r="AO84" s="88">
        <f>IF(AO$6-$B84&lt;0,"",EXP(-'PMS(calc_process)'!$F$51*(AO$6-$B84)/12)*(1-EXP(-'PMS(calc_process)'!$F$51/12)))</f>
        <v>2.812245945113217E-3</v>
      </c>
      <c r="AP84" s="88">
        <f>IF(AP$6-$B84&lt;0,"",EXP(-'PMS(calc_process)'!$F$51*(AP$6-$B84)/12)*(1-EXP(-'PMS(calc_process)'!$F$51/12)))</f>
        <v>2.8040555112955837E-3</v>
      </c>
      <c r="AQ84" s="88">
        <f>IF(AQ$6-$B84&lt;0,"",EXP(-'PMS(calc_process)'!$F$51*(AQ$6-$B84)/12)*(1-EXP(-'PMS(calc_process)'!$F$51/12)))</f>
        <v>2.7958889314393148E-3</v>
      </c>
      <c r="AR84" s="88">
        <f>IF(AR$6-$B84&lt;0,"",EXP(-'PMS(calc_process)'!$F$51*(AR$6-$B84)/12)*(1-EXP(-'PMS(calc_process)'!$F$51/12)))</f>
        <v>2.7877461360717192E-3</v>
      </c>
      <c r="AS84" s="88">
        <f>IF(AS$6-$B84&lt;0,"",EXP(-'PMS(calc_process)'!$F$51*(AS$6-$B84)/12)*(1-EXP(-'PMS(calc_process)'!$F$51/12)))</f>
        <v>2.7796270559224409E-3</v>
      </c>
      <c r="AT84" s="88">
        <f>IF(AT$6-$B84&lt;0,"",EXP(-'PMS(calc_process)'!$F$51*(AT$6-$B84)/12)*(1-EXP(-'PMS(calc_process)'!$F$51/12)))</f>
        <v>2.7715316219228659E-3</v>
      </c>
      <c r="AU84" s="88">
        <f>IF(AU$6-$B84&lt;0,"",EXP(-'PMS(calc_process)'!$F$51*(AU$6-$B84)/12)*(1-EXP(-'PMS(calc_process)'!$F$51/12)))</f>
        <v>2.7634597652055394E-3</v>
      </c>
      <c r="AV84" s="88">
        <f>IF(AV$6-$B84&lt;0,"",EXP(-'PMS(calc_process)'!$F$51*(AV$6-$B84)/12)*(1-EXP(-'PMS(calc_process)'!$F$51/12)))</f>
        <v>2.7554114171035753E-3</v>
      </c>
      <c r="AW84" s="88">
        <f>IF(AW$6-$B84&lt;0,"",EXP(-'PMS(calc_process)'!$F$51*(AW$6-$B84)/12)*(1-EXP(-'PMS(calc_process)'!$F$51/12)))</f>
        <v>2.7473865091500751E-3</v>
      </c>
      <c r="AX84" s="88">
        <f>IF(AX$6-$B84&lt;0,"",EXP(-'PMS(calc_process)'!$F$51*(AX$6-$B84)/12)*(1-EXP(-'PMS(calc_process)'!$F$51/12)))</f>
        <v>2.7393849730775444E-3</v>
      </c>
    </row>
    <row r="85" spans="1:50">
      <c r="A85" s="27"/>
      <c r="B85" s="85">
        <v>28</v>
      </c>
      <c r="C85" s="88" t="str">
        <f>IF(C$6-$B85&lt;0,"",EXP(-'PMS(calc_process)'!$F$51*(C$6-$B85)/12)*(1-EXP(-'PMS(calc_process)'!$F$51/12)))</f>
        <v/>
      </c>
      <c r="D85" s="88" t="str">
        <f>IF(D$6-$B85&lt;0,"",EXP(-'PMS(calc_process)'!$F$51*(D$6-$B85)/12)*(1-EXP(-'PMS(calc_process)'!$F$51/12)))</f>
        <v/>
      </c>
      <c r="E85" s="88" t="str">
        <f>IF(E$6-$B85&lt;0,"",EXP(-'PMS(calc_process)'!$F$51*(E$6-$B85)/12)*(1-EXP(-'PMS(calc_process)'!$F$51/12)))</f>
        <v/>
      </c>
      <c r="F85" s="88" t="str">
        <f>IF(F$6-$B85&lt;0,"",EXP(-'PMS(calc_process)'!$F$51*(F$6-$B85)/12)*(1-EXP(-'PMS(calc_process)'!$F$51/12)))</f>
        <v/>
      </c>
      <c r="G85" s="88" t="str">
        <f>IF(G$6-$B85&lt;0,"",EXP(-'PMS(calc_process)'!$F$51*(G$6-$B85)/12)*(1-EXP(-'PMS(calc_process)'!$F$51/12)))</f>
        <v/>
      </c>
      <c r="H85" s="88" t="str">
        <f>IF(H$6-$B85&lt;0,"",EXP(-'PMS(calc_process)'!$F$51*(H$6-$B85)/12)*(1-EXP(-'PMS(calc_process)'!$F$51/12)))</f>
        <v/>
      </c>
      <c r="I85" s="88" t="str">
        <f>IF(I$6-$B85&lt;0,"",EXP(-'PMS(calc_process)'!$F$51*(I$6-$B85)/12)*(1-EXP(-'PMS(calc_process)'!$F$51/12)))</f>
        <v/>
      </c>
      <c r="J85" s="88" t="str">
        <f>IF(J$6-$B85&lt;0,"",EXP(-'PMS(calc_process)'!$F$51*(J$6-$B85)/12)*(1-EXP(-'PMS(calc_process)'!$F$51/12)))</f>
        <v/>
      </c>
      <c r="K85" s="88" t="str">
        <f>IF(K$6-$B85&lt;0,"",EXP(-'PMS(calc_process)'!$F$51*(K$6-$B85)/12)*(1-EXP(-'PMS(calc_process)'!$F$51/12)))</f>
        <v/>
      </c>
      <c r="L85" s="88" t="str">
        <f>IF(L$6-$B85&lt;0,"",EXP(-'PMS(calc_process)'!$F$51*(L$6-$B85)/12)*(1-EXP(-'PMS(calc_process)'!$F$51/12)))</f>
        <v/>
      </c>
      <c r="M85" s="88" t="str">
        <f>IF(M$6-$B85&lt;0,"",EXP(-'PMS(calc_process)'!$F$51*(M$6-$B85)/12)*(1-EXP(-'PMS(calc_process)'!$F$51/12)))</f>
        <v/>
      </c>
      <c r="N85" s="88" t="str">
        <f>IF(N$6-$B85&lt;0,"",EXP(-'PMS(calc_process)'!$F$51*(N$6-$B85)/12)*(1-EXP(-'PMS(calc_process)'!$F$51/12)))</f>
        <v/>
      </c>
      <c r="O85" s="88" t="str">
        <f>IF(O$6-$B85&lt;0,"",EXP(-'PMS(calc_process)'!$F$51*(O$6-$B85)/12)*(1-EXP(-'PMS(calc_process)'!$F$51/12)))</f>
        <v/>
      </c>
      <c r="P85" s="88" t="str">
        <f>IF(P$6-$B85&lt;0,"",EXP(-'PMS(calc_process)'!$F$51*(P$6-$B85)/12)*(1-EXP(-'PMS(calc_process)'!$F$51/12)))</f>
        <v/>
      </c>
      <c r="Q85" s="88" t="str">
        <f>IF(Q$6-$B85&lt;0,"",EXP(-'PMS(calc_process)'!$F$51*(Q$6-$B85)/12)*(1-EXP(-'PMS(calc_process)'!$F$51/12)))</f>
        <v/>
      </c>
      <c r="R85" s="88" t="str">
        <f>IF(R$6-$B85&lt;0,"",EXP(-'PMS(calc_process)'!$F$51*(R$6-$B85)/12)*(1-EXP(-'PMS(calc_process)'!$F$51/12)))</f>
        <v/>
      </c>
      <c r="S85" s="88" t="str">
        <f>IF(S$6-$B85&lt;0,"",EXP(-'PMS(calc_process)'!$F$51*(S$6-$B85)/12)*(1-EXP(-'PMS(calc_process)'!$F$51/12)))</f>
        <v/>
      </c>
      <c r="T85" s="88" t="str">
        <f>IF(T$6-$B85&lt;0,"",EXP(-'PMS(calc_process)'!$F$51*(T$6-$B85)/12)*(1-EXP(-'PMS(calc_process)'!$F$51/12)))</f>
        <v/>
      </c>
      <c r="U85" s="88" t="str">
        <f>IF(U$6-$B85&lt;0,"",EXP(-'PMS(calc_process)'!$F$51*(U$6-$B85)/12)*(1-EXP(-'PMS(calc_process)'!$F$51/12)))</f>
        <v/>
      </c>
      <c r="V85" s="88" t="str">
        <f>IF(V$6-$B85&lt;0,"",EXP(-'PMS(calc_process)'!$F$51*(V$6-$B85)/12)*(1-EXP(-'PMS(calc_process)'!$F$51/12)))</f>
        <v/>
      </c>
      <c r="W85" s="88" t="str">
        <f>IF(W$6-$B85&lt;0,"",EXP(-'PMS(calc_process)'!$F$51*(W$6-$B85)/12)*(1-EXP(-'PMS(calc_process)'!$F$51/12)))</f>
        <v/>
      </c>
      <c r="X85" s="88" t="str">
        <f>IF(X$6-$B85&lt;0,"",EXP(-'PMS(calc_process)'!$F$51*(X$6-$B85)/12)*(1-EXP(-'PMS(calc_process)'!$F$51/12)))</f>
        <v/>
      </c>
      <c r="Y85" s="88" t="str">
        <f>IF(Y$6-$B85&lt;0,"",EXP(-'PMS(calc_process)'!$F$51*(Y$6-$B85)/12)*(1-EXP(-'PMS(calc_process)'!$F$51/12)))</f>
        <v/>
      </c>
      <c r="Z85" s="88" t="str">
        <f>IF(Z$6-$B85&lt;0,"",EXP(-'PMS(calc_process)'!$F$51*(Z$6-$B85)/12)*(1-EXP(-'PMS(calc_process)'!$F$51/12)))</f>
        <v/>
      </c>
      <c r="AA85" s="88" t="str">
        <f>IF(AA$6-$B85&lt;0,"",EXP(-'PMS(calc_process)'!$F$51*(AA$6-$B85)/12)*(1-EXP(-'PMS(calc_process)'!$F$51/12)))</f>
        <v/>
      </c>
      <c r="AB85" s="88" t="str">
        <f>IF(AB$6-$B85&lt;0,"",EXP(-'PMS(calc_process)'!$F$51*(AB$6-$B85)/12)*(1-EXP(-'PMS(calc_process)'!$F$51/12)))</f>
        <v/>
      </c>
      <c r="AC85" s="88" t="str">
        <f>IF(AC$6-$B85&lt;0,"",EXP(-'PMS(calc_process)'!$F$51*(AC$6-$B85)/12)*(1-EXP(-'PMS(calc_process)'!$F$51/12)))</f>
        <v/>
      </c>
      <c r="AD85" s="88">
        <f>IF(AD$6-$B85&lt;0,"",EXP(-'PMS(calc_process)'!$F$51*(AD$6-$B85)/12)*(1-EXP(-'PMS(calc_process)'!$F$51/12)))</f>
        <v>2.9124173267510711E-3</v>
      </c>
      <c r="AE85" s="88">
        <f>IF(AE$6-$B85&lt;0,"",EXP(-'PMS(calc_process)'!$F$51*(AE$6-$B85)/12)*(1-EXP(-'PMS(calc_process)'!$F$51/12)))</f>
        <v>2.9039351520659114E-3</v>
      </c>
      <c r="AF85" s="88">
        <f>IF(AF$6-$B85&lt;0,"",EXP(-'PMS(calc_process)'!$F$51*(AF$6-$B85)/12)*(1-EXP(-'PMS(calc_process)'!$F$51/12)))</f>
        <v>2.8954776810132732E-3</v>
      </c>
      <c r="AG85" s="88">
        <f>IF(AG$6-$B85&lt;0,"",EXP(-'PMS(calc_process)'!$F$51*(AG$6-$B85)/12)*(1-EXP(-'PMS(calc_process)'!$F$51/12)))</f>
        <v>2.887044841645869E-3</v>
      </c>
      <c r="AH85" s="88">
        <f>IF(AH$6-$B85&lt;0,"",EXP(-'PMS(calc_process)'!$F$51*(AH$6-$B85)/12)*(1-EXP(-'PMS(calc_process)'!$F$51/12)))</f>
        <v>2.8786365622259519E-3</v>
      </c>
      <c r="AI85" s="88">
        <f>IF(AI$6-$B85&lt;0,"",EXP(-'PMS(calc_process)'!$F$51*(AI$6-$B85)/12)*(1-EXP(-'PMS(calc_process)'!$F$51/12)))</f>
        <v>2.8702527712247058E-3</v>
      </c>
      <c r="AJ85" s="88">
        <f>IF(AJ$6-$B85&lt;0,"",EXP(-'PMS(calc_process)'!$F$51*(AJ$6-$B85)/12)*(1-EXP(-'PMS(calc_process)'!$F$51/12)))</f>
        <v>2.861893397321636E-3</v>
      </c>
      <c r="AK85" s="88">
        <f>IF(AK$6-$B85&lt;0,"",EXP(-'PMS(calc_process)'!$F$51*(AK$6-$B85)/12)*(1-EXP(-'PMS(calc_process)'!$F$51/12)))</f>
        <v>2.8535583694039618E-3</v>
      </c>
      <c r="AL85" s="88">
        <f>IF(AL$6-$B85&lt;0,"",EXP(-'PMS(calc_process)'!$F$51*(AL$6-$B85)/12)*(1-EXP(-'PMS(calc_process)'!$F$51/12)))</f>
        <v>2.8452476165660144E-3</v>
      </c>
      <c r="AM85" s="88">
        <f>IF(AM$6-$B85&lt;0,"",EXP(-'PMS(calc_process)'!$F$51*(AM$6-$B85)/12)*(1-EXP(-'PMS(calc_process)'!$F$51/12)))</f>
        <v>2.8369610681086301E-3</v>
      </c>
      <c r="AN85" s="88">
        <f>IF(AN$6-$B85&lt;0,"",EXP(-'PMS(calc_process)'!$F$51*(AN$6-$B85)/12)*(1-EXP(-'PMS(calc_process)'!$F$51/12)))</f>
        <v>2.8286986535385524E-3</v>
      </c>
      <c r="AO85" s="88">
        <f>IF(AO$6-$B85&lt;0,"",EXP(-'PMS(calc_process)'!$F$51*(AO$6-$B85)/12)*(1-EXP(-'PMS(calc_process)'!$F$51/12)))</f>
        <v>2.8204603025678292E-3</v>
      </c>
      <c r="AP85" s="88">
        <f>IF(AP$6-$B85&lt;0,"",EXP(-'PMS(calc_process)'!$F$51*(AP$6-$B85)/12)*(1-EXP(-'PMS(calc_process)'!$F$51/12)))</f>
        <v>2.812245945113217E-3</v>
      </c>
      <c r="AQ85" s="88">
        <f>IF(AQ$6-$B85&lt;0,"",EXP(-'PMS(calc_process)'!$F$51*(AQ$6-$B85)/12)*(1-EXP(-'PMS(calc_process)'!$F$51/12)))</f>
        <v>2.8040555112955837E-3</v>
      </c>
      <c r="AR85" s="88">
        <f>IF(AR$6-$B85&lt;0,"",EXP(-'PMS(calc_process)'!$F$51*(AR$6-$B85)/12)*(1-EXP(-'PMS(calc_process)'!$F$51/12)))</f>
        <v>2.7958889314393148E-3</v>
      </c>
      <c r="AS85" s="88">
        <f>IF(AS$6-$B85&lt;0,"",EXP(-'PMS(calc_process)'!$F$51*(AS$6-$B85)/12)*(1-EXP(-'PMS(calc_process)'!$F$51/12)))</f>
        <v>2.7877461360717192E-3</v>
      </c>
      <c r="AT85" s="88">
        <f>IF(AT$6-$B85&lt;0,"",EXP(-'PMS(calc_process)'!$F$51*(AT$6-$B85)/12)*(1-EXP(-'PMS(calc_process)'!$F$51/12)))</f>
        <v>2.7796270559224409E-3</v>
      </c>
      <c r="AU85" s="88">
        <f>IF(AU$6-$B85&lt;0,"",EXP(-'PMS(calc_process)'!$F$51*(AU$6-$B85)/12)*(1-EXP(-'PMS(calc_process)'!$F$51/12)))</f>
        <v>2.7715316219228659E-3</v>
      </c>
      <c r="AV85" s="88">
        <f>IF(AV$6-$B85&lt;0,"",EXP(-'PMS(calc_process)'!$F$51*(AV$6-$B85)/12)*(1-EXP(-'PMS(calc_process)'!$F$51/12)))</f>
        <v>2.7634597652055394E-3</v>
      </c>
      <c r="AW85" s="88">
        <f>IF(AW$6-$B85&lt;0,"",EXP(-'PMS(calc_process)'!$F$51*(AW$6-$B85)/12)*(1-EXP(-'PMS(calc_process)'!$F$51/12)))</f>
        <v>2.7554114171035753E-3</v>
      </c>
      <c r="AX85" s="88">
        <f>IF(AX$6-$B85&lt;0,"",EXP(-'PMS(calc_process)'!$F$51*(AX$6-$B85)/12)*(1-EXP(-'PMS(calc_process)'!$F$51/12)))</f>
        <v>2.7473865091500751E-3</v>
      </c>
    </row>
    <row r="86" spans="1:50">
      <c r="A86" s="27"/>
      <c r="B86" s="85">
        <v>29</v>
      </c>
      <c r="C86" s="88" t="str">
        <f>IF(C$6-$B86&lt;0,"",EXP(-'PMS(calc_process)'!$F$51*(C$6-$B86)/12)*(1-EXP(-'PMS(calc_process)'!$F$51/12)))</f>
        <v/>
      </c>
      <c r="D86" s="88" t="str">
        <f>IF(D$6-$B86&lt;0,"",EXP(-'PMS(calc_process)'!$F$51*(D$6-$B86)/12)*(1-EXP(-'PMS(calc_process)'!$F$51/12)))</f>
        <v/>
      </c>
      <c r="E86" s="88" t="str">
        <f>IF(E$6-$B86&lt;0,"",EXP(-'PMS(calc_process)'!$F$51*(E$6-$B86)/12)*(1-EXP(-'PMS(calc_process)'!$F$51/12)))</f>
        <v/>
      </c>
      <c r="F86" s="88" t="str">
        <f>IF(F$6-$B86&lt;0,"",EXP(-'PMS(calc_process)'!$F$51*(F$6-$B86)/12)*(1-EXP(-'PMS(calc_process)'!$F$51/12)))</f>
        <v/>
      </c>
      <c r="G86" s="88" t="str">
        <f>IF(G$6-$B86&lt;0,"",EXP(-'PMS(calc_process)'!$F$51*(G$6-$B86)/12)*(1-EXP(-'PMS(calc_process)'!$F$51/12)))</f>
        <v/>
      </c>
      <c r="H86" s="88" t="str">
        <f>IF(H$6-$B86&lt;0,"",EXP(-'PMS(calc_process)'!$F$51*(H$6-$B86)/12)*(1-EXP(-'PMS(calc_process)'!$F$51/12)))</f>
        <v/>
      </c>
      <c r="I86" s="88" t="str">
        <f>IF(I$6-$B86&lt;0,"",EXP(-'PMS(calc_process)'!$F$51*(I$6-$B86)/12)*(1-EXP(-'PMS(calc_process)'!$F$51/12)))</f>
        <v/>
      </c>
      <c r="J86" s="88" t="str">
        <f>IF(J$6-$B86&lt;0,"",EXP(-'PMS(calc_process)'!$F$51*(J$6-$B86)/12)*(1-EXP(-'PMS(calc_process)'!$F$51/12)))</f>
        <v/>
      </c>
      <c r="K86" s="88" t="str">
        <f>IF(K$6-$B86&lt;0,"",EXP(-'PMS(calc_process)'!$F$51*(K$6-$B86)/12)*(1-EXP(-'PMS(calc_process)'!$F$51/12)))</f>
        <v/>
      </c>
      <c r="L86" s="88" t="str">
        <f>IF(L$6-$B86&lt;0,"",EXP(-'PMS(calc_process)'!$F$51*(L$6-$B86)/12)*(1-EXP(-'PMS(calc_process)'!$F$51/12)))</f>
        <v/>
      </c>
      <c r="M86" s="88" t="str">
        <f>IF(M$6-$B86&lt;0,"",EXP(-'PMS(calc_process)'!$F$51*(M$6-$B86)/12)*(1-EXP(-'PMS(calc_process)'!$F$51/12)))</f>
        <v/>
      </c>
      <c r="N86" s="88" t="str">
        <f>IF(N$6-$B86&lt;0,"",EXP(-'PMS(calc_process)'!$F$51*(N$6-$B86)/12)*(1-EXP(-'PMS(calc_process)'!$F$51/12)))</f>
        <v/>
      </c>
      <c r="O86" s="88" t="str">
        <f>IF(O$6-$B86&lt;0,"",EXP(-'PMS(calc_process)'!$F$51*(O$6-$B86)/12)*(1-EXP(-'PMS(calc_process)'!$F$51/12)))</f>
        <v/>
      </c>
      <c r="P86" s="88" t="str">
        <f>IF(P$6-$B86&lt;0,"",EXP(-'PMS(calc_process)'!$F$51*(P$6-$B86)/12)*(1-EXP(-'PMS(calc_process)'!$F$51/12)))</f>
        <v/>
      </c>
      <c r="Q86" s="88" t="str">
        <f>IF(Q$6-$B86&lt;0,"",EXP(-'PMS(calc_process)'!$F$51*(Q$6-$B86)/12)*(1-EXP(-'PMS(calc_process)'!$F$51/12)))</f>
        <v/>
      </c>
      <c r="R86" s="88" t="str">
        <f>IF(R$6-$B86&lt;0,"",EXP(-'PMS(calc_process)'!$F$51*(R$6-$B86)/12)*(1-EXP(-'PMS(calc_process)'!$F$51/12)))</f>
        <v/>
      </c>
      <c r="S86" s="88" t="str">
        <f>IF(S$6-$B86&lt;0,"",EXP(-'PMS(calc_process)'!$F$51*(S$6-$B86)/12)*(1-EXP(-'PMS(calc_process)'!$F$51/12)))</f>
        <v/>
      </c>
      <c r="T86" s="88" t="str">
        <f>IF(T$6-$B86&lt;0,"",EXP(-'PMS(calc_process)'!$F$51*(T$6-$B86)/12)*(1-EXP(-'PMS(calc_process)'!$F$51/12)))</f>
        <v/>
      </c>
      <c r="U86" s="88" t="str">
        <f>IF(U$6-$B86&lt;0,"",EXP(-'PMS(calc_process)'!$F$51*(U$6-$B86)/12)*(1-EXP(-'PMS(calc_process)'!$F$51/12)))</f>
        <v/>
      </c>
      <c r="V86" s="88" t="str">
        <f>IF(V$6-$B86&lt;0,"",EXP(-'PMS(calc_process)'!$F$51*(V$6-$B86)/12)*(1-EXP(-'PMS(calc_process)'!$F$51/12)))</f>
        <v/>
      </c>
      <c r="W86" s="88" t="str">
        <f>IF(W$6-$B86&lt;0,"",EXP(-'PMS(calc_process)'!$F$51*(W$6-$B86)/12)*(1-EXP(-'PMS(calc_process)'!$F$51/12)))</f>
        <v/>
      </c>
      <c r="X86" s="88" t="str">
        <f>IF(X$6-$B86&lt;0,"",EXP(-'PMS(calc_process)'!$F$51*(X$6-$B86)/12)*(1-EXP(-'PMS(calc_process)'!$F$51/12)))</f>
        <v/>
      </c>
      <c r="Y86" s="88" t="str">
        <f>IF(Y$6-$B86&lt;0,"",EXP(-'PMS(calc_process)'!$F$51*(Y$6-$B86)/12)*(1-EXP(-'PMS(calc_process)'!$F$51/12)))</f>
        <v/>
      </c>
      <c r="Z86" s="88" t="str">
        <f>IF(Z$6-$B86&lt;0,"",EXP(-'PMS(calc_process)'!$F$51*(Z$6-$B86)/12)*(1-EXP(-'PMS(calc_process)'!$F$51/12)))</f>
        <v/>
      </c>
      <c r="AA86" s="88" t="str">
        <f>IF(AA$6-$B86&lt;0,"",EXP(-'PMS(calc_process)'!$F$51*(AA$6-$B86)/12)*(1-EXP(-'PMS(calc_process)'!$F$51/12)))</f>
        <v/>
      </c>
      <c r="AB86" s="88" t="str">
        <f>IF(AB$6-$B86&lt;0,"",EXP(-'PMS(calc_process)'!$F$51*(AB$6-$B86)/12)*(1-EXP(-'PMS(calc_process)'!$F$51/12)))</f>
        <v/>
      </c>
      <c r="AC86" s="88" t="str">
        <f>IF(AC$6-$B86&lt;0,"",EXP(-'PMS(calc_process)'!$F$51*(AC$6-$B86)/12)*(1-EXP(-'PMS(calc_process)'!$F$51/12)))</f>
        <v/>
      </c>
      <c r="AD86" s="88" t="str">
        <f>IF(AD$6-$B86&lt;0,"",EXP(-'PMS(calc_process)'!$F$51*(AD$6-$B86)/12)*(1-EXP(-'PMS(calc_process)'!$F$51/12)))</f>
        <v/>
      </c>
      <c r="AE86" s="88">
        <f>IF(AE$6-$B86&lt;0,"",EXP(-'PMS(calc_process)'!$F$51*(AE$6-$B86)/12)*(1-EXP(-'PMS(calc_process)'!$F$51/12)))</f>
        <v>2.9124173267510711E-3</v>
      </c>
      <c r="AF86" s="88">
        <f>IF(AF$6-$B86&lt;0,"",EXP(-'PMS(calc_process)'!$F$51*(AF$6-$B86)/12)*(1-EXP(-'PMS(calc_process)'!$F$51/12)))</f>
        <v>2.9039351520659114E-3</v>
      </c>
      <c r="AG86" s="88">
        <f>IF(AG$6-$B86&lt;0,"",EXP(-'PMS(calc_process)'!$F$51*(AG$6-$B86)/12)*(1-EXP(-'PMS(calc_process)'!$F$51/12)))</f>
        <v>2.8954776810132732E-3</v>
      </c>
      <c r="AH86" s="88">
        <f>IF(AH$6-$B86&lt;0,"",EXP(-'PMS(calc_process)'!$F$51*(AH$6-$B86)/12)*(1-EXP(-'PMS(calc_process)'!$F$51/12)))</f>
        <v>2.887044841645869E-3</v>
      </c>
      <c r="AI86" s="88">
        <f>IF(AI$6-$B86&lt;0,"",EXP(-'PMS(calc_process)'!$F$51*(AI$6-$B86)/12)*(1-EXP(-'PMS(calc_process)'!$F$51/12)))</f>
        <v>2.8786365622259519E-3</v>
      </c>
      <c r="AJ86" s="88">
        <f>IF(AJ$6-$B86&lt;0,"",EXP(-'PMS(calc_process)'!$F$51*(AJ$6-$B86)/12)*(1-EXP(-'PMS(calc_process)'!$F$51/12)))</f>
        <v>2.8702527712247058E-3</v>
      </c>
      <c r="AK86" s="88">
        <f>IF(AK$6-$B86&lt;0,"",EXP(-'PMS(calc_process)'!$F$51*(AK$6-$B86)/12)*(1-EXP(-'PMS(calc_process)'!$F$51/12)))</f>
        <v>2.861893397321636E-3</v>
      </c>
      <c r="AL86" s="88">
        <f>IF(AL$6-$B86&lt;0,"",EXP(-'PMS(calc_process)'!$F$51*(AL$6-$B86)/12)*(1-EXP(-'PMS(calc_process)'!$F$51/12)))</f>
        <v>2.8535583694039618E-3</v>
      </c>
      <c r="AM86" s="88">
        <f>IF(AM$6-$B86&lt;0,"",EXP(-'PMS(calc_process)'!$F$51*(AM$6-$B86)/12)*(1-EXP(-'PMS(calc_process)'!$F$51/12)))</f>
        <v>2.8452476165660144E-3</v>
      </c>
      <c r="AN86" s="88">
        <f>IF(AN$6-$B86&lt;0,"",EXP(-'PMS(calc_process)'!$F$51*(AN$6-$B86)/12)*(1-EXP(-'PMS(calc_process)'!$F$51/12)))</f>
        <v>2.8369610681086301E-3</v>
      </c>
      <c r="AO86" s="88">
        <f>IF(AO$6-$B86&lt;0,"",EXP(-'PMS(calc_process)'!$F$51*(AO$6-$B86)/12)*(1-EXP(-'PMS(calc_process)'!$F$51/12)))</f>
        <v>2.8286986535385524E-3</v>
      </c>
      <c r="AP86" s="88">
        <f>IF(AP$6-$B86&lt;0,"",EXP(-'PMS(calc_process)'!$F$51*(AP$6-$B86)/12)*(1-EXP(-'PMS(calc_process)'!$F$51/12)))</f>
        <v>2.8204603025678292E-3</v>
      </c>
      <c r="AQ86" s="88">
        <f>IF(AQ$6-$B86&lt;0,"",EXP(-'PMS(calc_process)'!$F$51*(AQ$6-$B86)/12)*(1-EXP(-'PMS(calc_process)'!$F$51/12)))</f>
        <v>2.812245945113217E-3</v>
      </c>
      <c r="AR86" s="88">
        <f>IF(AR$6-$B86&lt;0,"",EXP(-'PMS(calc_process)'!$F$51*(AR$6-$B86)/12)*(1-EXP(-'PMS(calc_process)'!$F$51/12)))</f>
        <v>2.8040555112955837E-3</v>
      </c>
      <c r="AS86" s="88">
        <f>IF(AS$6-$B86&lt;0,"",EXP(-'PMS(calc_process)'!$F$51*(AS$6-$B86)/12)*(1-EXP(-'PMS(calc_process)'!$F$51/12)))</f>
        <v>2.7958889314393148E-3</v>
      </c>
      <c r="AT86" s="88">
        <f>IF(AT$6-$B86&lt;0,"",EXP(-'PMS(calc_process)'!$F$51*(AT$6-$B86)/12)*(1-EXP(-'PMS(calc_process)'!$F$51/12)))</f>
        <v>2.7877461360717192E-3</v>
      </c>
      <c r="AU86" s="88">
        <f>IF(AU$6-$B86&lt;0,"",EXP(-'PMS(calc_process)'!$F$51*(AU$6-$B86)/12)*(1-EXP(-'PMS(calc_process)'!$F$51/12)))</f>
        <v>2.7796270559224409E-3</v>
      </c>
      <c r="AV86" s="88">
        <f>IF(AV$6-$B86&lt;0,"",EXP(-'PMS(calc_process)'!$F$51*(AV$6-$B86)/12)*(1-EXP(-'PMS(calc_process)'!$F$51/12)))</f>
        <v>2.7715316219228659E-3</v>
      </c>
      <c r="AW86" s="88">
        <f>IF(AW$6-$B86&lt;0,"",EXP(-'PMS(calc_process)'!$F$51*(AW$6-$B86)/12)*(1-EXP(-'PMS(calc_process)'!$F$51/12)))</f>
        <v>2.7634597652055394E-3</v>
      </c>
      <c r="AX86" s="88">
        <f>IF(AX$6-$B86&lt;0,"",EXP(-'PMS(calc_process)'!$F$51*(AX$6-$B86)/12)*(1-EXP(-'PMS(calc_process)'!$F$51/12)))</f>
        <v>2.7554114171035753E-3</v>
      </c>
    </row>
    <row r="87" spans="1:50">
      <c r="A87" s="27"/>
      <c r="B87" s="85">
        <v>30</v>
      </c>
      <c r="C87" s="88" t="str">
        <f>IF(C$6-$B87&lt;0,"",EXP(-'PMS(calc_process)'!$F$51*(C$6-$B87)/12)*(1-EXP(-'PMS(calc_process)'!$F$51/12)))</f>
        <v/>
      </c>
      <c r="D87" s="88" t="str">
        <f>IF(D$6-$B87&lt;0,"",EXP(-'PMS(calc_process)'!$F$51*(D$6-$B87)/12)*(1-EXP(-'PMS(calc_process)'!$F$51/12)))</f>
        <v/>
      </c>
      <c r="E87" s="88" t="str">
        <f>IF(E$6-$B87&lt;0,"",EXP(-'PMS(calc_process)'!$F$51*(E$6-$B87)/12)*(1-EXP(-'PMS(calc_process)'!$F$51/12)))</f>
        <v/>
      </c>
      <c r="F87" s="88" t="str">
        <f>IF(F$6-$B87&lt;0,"",EXP(-'PMS(calc_process)'!$F$51*(F$6-$B87)/12)*(1-EXP(-'PMS(calc_process)'!$F$51/12)))</f>
        <v/>
      </c>
      <c r="G87" s="88" t="str">
        <f>IF(G$6-$B87&lt;0,"",EXP(-'PMS(calc_process)'!$F$51*(G$6-$B87)/12)*(1-EXP(-'PMS(calc_process)'!$F$51/12)))</f>
        <v/>
      </c>
      <c r="H87" s="88" t="str">
        <f>IF(H$6-$B87&lt;0,"",EXP(-'PMS(calc_process)'!$F$51*(H$6-$B87)/12)*(1-EXP(-'PMS(calc_process)'!$F$51/12)))</f>
        <v/>
      </c>
      <c r="I87" s="88" t="str">
        <f>IF(I$6-$B87&lt;0,"",EXP(-'PMS(calc_process)'!$F$51*(I$6-$B87)/12)*(1-EXP(-'PMS(calc_process)'!$F$51/12)))</f>
        <v/>
      </c>
      <c r="J87" s="88" t="str">
        <f>IF(J$6-$B87&lt;0,"",EXP(-'PMS(calc_process)'!$F$51*(J$6-$B87)/12)*(1-EXP(-'PMS(calc_process)'!$F$51/12)))</f>
        <v/>
      </c>
      <c r="K87" s="88" t="str">
        <f>IF(K$6-$B87&lt;0,"",EXP(-'PMS(calc_process)'!$F$51*(K$6-$B87)/12)*(1-EXP(-'PMS(calc_process)'!$F$51/12)))</f>
        <v/>
      </c>
      <c r="L87" s="88" t="str">
        <f>IF(L$6-$B87&lt;0,"",EXP(-'PMS(calc_process)'!$F$51*(L$6-$B87)/12)*(1-EXP(-'PMS(calc_process)'!$F$51/12)))</f>
        <v/>
      </c>
      <c r="M87" s="88" t="str">
        <f>IF(M$6-$B87&lt;0,"",EXP(-'PMS(calc_process)'!$F$51*(M$6-$B87)/12)*(1-EXP(-'PMS(calc_process)'!$F$51/12)))</f>
        <v/>
      </c>
      <c r="N87" s="88" t="str">
        <f>IF(N$6-$B87&lt;0,"",EXP(-'PMS(calc_process)'!$F$51*(N$6-$B87)/12)*(1-EXP(-'PMS(calc_process)'!$F$51/12)))</f>
        <v/>
      </c>
      <c r="O87" s="88" t="str">
        <f>IF(O$6-$B87&lt;0,"",EXP(-'PMS(calc_process)'!$F$51*(O$6-$B87)/12)*(1-EXP(-'PMS(calc_process)'!$F$51/12)))</f>
        <v/>
      </c>
      <c r="P87" s="88" t="str">
        <f>IF(P$6-$B87&lt;0,"",EXP(-'PMS(calc_process)'!$F$51*(P$6-$B87)/12)*(1-EXP(-'PMS(calc_process)'!$F$51/12)))</f>
        <v/>
      </c>
      <c r="Q87" s="88" t="str">
        <f>IF(Q$6-$B87&lt;0,"",EXP(-'PMS(calc_process)'!$F$51*(Q$6-$B87)/12)*(1-EXP(-'PMS(calc_process)'!$F$51/12)))</f>
        <v/>
      </c>
      <c r="R87" s="88" t="str">
        <f>IF(R$6-$B87&lt;0,"",EXP(-'PMS(calc_process)'!$F$51*(R$6-$B87)/12)*(1-EXP(-'PMS(calc_process)'!$F$51/12)))</f>
        <v/>
      </c>
      <c r="S87" s="88" t="str">
        <f>IF(S$6-$B87&lt;0,"",EXP(-'PMS(calc_process)'!$F$51*(S$6-$B87)/12)*(1-EXP(-'PMS(calc_process)'!$F$51/12)))</f>
        <v/>
      </c>
      <c r="T87" s="88" t="str">
        <f>IF(T$6-$B87&lt;0,"",EXP(-'PMS(calc_process)'!$F$51*(T$6-$B87)/12)*(1-EXP(-'PMS(calc_process)'!$F$51/12)))</f>
        <v/>
      </c>
      <c r="U87" s="88" t="str">
        <f>IF(U$6-$B87&lt;0,"",EXP(-'PMS(calc_process)'!$F$51*(U$6-$B87)/12)*(1-EXP(-'PMS(calc_process)'!$F$51/12)))</f>
        <v/>
      </c>
      <c r="V87" s="88" t="str">
        <f>IF(V$6-$B87&lt;0,"",EXP(-'PMS(calc_process)'!$F$51*(V$6-$B87)/12)*(1-EXP(-'PMS(calc_process)'!$F$51/12)))</f>
        <v/>
      </c>
      <c r="W87" s="88" t="str">
        <f>IF(W$6-$B87&lt;0,"",EXP(-'PMS(calc_process)'!$F$51*(W$6-$B87)/12)*(1-EXP(-'PMS(calc_process)'!$F$51/12)))</f>
        <v/>
      </c>
      <c r="X87" s="88" t="str">
        <f>IF(X$6-$B87&lt;0,"",EXP(-'PMS(calc_process)'!$F$51*(X$6-$B87)/12)*(1-EXP(-'PMS(calc_process)'!$F$51/12)))</f>
        <v/>
      </c>
      <c r="Y87" s="88" t="str">
        <f>IF(Y$6-$B87&lt;0,"",EXP(-'PMS(calc_process)'!$F$51*(Y$6-$B87)/12)*(1-EXP(-'PMS(calc_process)'!$F$51/12)))</f>
        <v/>
      </c>
      <c r="Z87" s="88" t="str">
        <f>IF(Z$6-$B87&lt;0,"",EXP(-'PMS(calc_process)'!$F$51*(Z$6-$B87)/12)*(1-EXP(-'PMS(calc_process)'!$F$51/12)))</f>
        <v/>
      </c>
      <c r="AA87" s="88" t="str">
        <f>IF(AA$6-$B87&lt;0,"",EXP(-'PMS(calc_process)'!$F$51*(AA$6-$B87)/12)*(1-EXP(-'PMS(calc_process)'!$F$51/12)))</f>
        <v/>
      </c>
      <c r="AB87" s="88" t="str">
        <f>IF(AB$6-$B87&lt;0,"",EXP(-'PMS(calc_process)'!$F$51*(AB$6-$B87)/12)*(1-EXP(-'PMS(calc_process)'!$F$51/12)))</f>
        <v/>
      </c>
      <c r="AC87" s="88" t="str">
        <f>IF(AC$6-$B87&lt;0,"",EXP(-'PMS(calc_process)'!$F$51*(AC$6-$B87)/12)*(1-EXP(-'PMS(calc_process)'!$F$51/12)))</f>
        <v/>
      </c>
      <c r="AD87" s="88" t="str">
        <f>IF(AD$6-$B87&lt;0,"",EXP(-'PMS(calc_process)'!$F$51*(AD$6-$B87)/12)*(1-EXP(-'PMS(calc_process)'!$F$51/12)))</f>
        <v/>
      </c>
      <c r="AE87" s="88" t="str">
        <f>IF(AE$6-$B87&lt;0,"",EXP(-'PMS(calc_process)'!$F$51*(AE$6-$B87)/12)*(1-EXP(-'PMS(calc_process)'!$F$51/12)))</f>
        <v/>
      </c>
      <c r="AF87" s="88">
        <f>IF(AF$6-$B87&lt;0,"",EXP(-'PMS(calc_process)'!$F$51*(AF$6-$B87)/12)*(1-EXP(-'PMS(calc_process)'!$F$51/12)))</f>
        <v>2.9124173267510711E-3</v>
      </c>
      <c r="AG87" s="88">
        <f>IF(AG$6-$B87&lt;0,"",EXP(-'PMS(calc_process)'!$F$51*(AG$6-$B87)/12)*(1-EXP(-'PMS(calc_process)'!$F$51/12)))</f>
        <v>2.9039351520659114E-3</v>
      </c>
      <c r="AH87" s="88">
        <f>IF(AH$6-$B87&lt;0,"",EXP(-'PMS(calc_process)'!$F$51*(AH$6-$B87)/12)*(1-EXP(-'PMS(calc_process)'!$F$51/12)))</f>
        <v>2.8954776810132732E-3</v>
      </c>
      <c r="AI87" s="88">
        <f>IF(AI$6-$B87&lt;0,"",EXP(-'PMS(calc_process)'!$F$51*(AI$6-$B87)/12)*(1-EXP(-'PMS(calc_process)'!$F$51/12)))</f>
        <v>2.887044841645869E-3</v>
      </c>
      <c r="AJ87" s="88">
        <f>IF(AJ$6-$B87&lt;0,"",EXP(-'PMS(calc_process)'!$F$51*(AJ$6-$B87)/12)*(1-EXP(-'PMS(calc_process)'!$F$51/12)))</f>
        <v>2.8786365622259519E-3</v>
      </c>
      <c r="AK87" s="88">
        <f>IF(AK$6-$B87&lt;0,"",EXP(-'PMS(calc_process)'!$F$51*(AK$6-$B87)/12)*(1-EXP(-'PMS(calc_process)'!$F$51/12)))</f>
        <v>2.8702527712247058E-3</v>
      </c>
      <c r="AL87" s="88">
        <f>IF(AL$6-$B87&lt;0,"",EXP(-'PMS(calc_process)'!$F$51*(AL$6-$B87)/12)*(1-EXP(-'PMS(calc_process)'!$F$51/12)))</f>
        <v>2.861893397321636E-3</v>
      </c>
      <c r="AM87" s="88">
        <f>IF(AM$6-$B87&lt;0,"",EXP(-'PMS(calc_process)'!$F$51*(AM$6-$B87)/12)*(1-EXP(-'PMS(calc_process)'!$F$51/12)))</f>
        <v>2.8535583694039618E-3</v>
      </c>
      <c r="AN87" s="88">
        <f>IF(AN$6-$B87&lt;0,"",EXP(-'PMS(calc_process)'!$F$51*(AN$6-$B87)/12)*(1-EXP(-'PMS(calc_process)'!$F$51/12)))</f>
        <v>2.8452476165660144E-3</v>
      </c>
      <c r="AO87" s="88">
        <f>IF(AO$6-$B87&lt;0,"",EXP(-'PMS(calc_process)'!$F$51*(AO$6-$B87)/12)*(1-EXP(-'PMS(calc_process)'!$F$51/12)))</f>
        <v>2.8369610681086301E-3</v>
      </c>
      <c r="AP87" s="88">
        <f>IF(AP$6-$B87&lt;0,"",EXP(-'PMS(calc_process)'!$F$51*(AP$6-$B87)/12)*(1-EXP(-'PMS(calc_process)'!$F$51/12)))</f>
        <v>2.8286986535385524E-3</v>
      </c>
      <c r="AQ87" s="88">
        <f>IF(AQ$6-$B87&lt;0,"",EXP(-'PMS(calc_process)'!$F$51*(AQ$6-$B87)/12)*(1-EXP(-'PMS(calc_process)'!$F$51/12)))</f>
        <v>2.8204603025678292E-3</v>
      </c>
      <c r="AR87" s="88">
        <f>IF(AR$6-$B87&lt;0,"",EXP(-'PMS(calc_process)'!$F$51*(AR$6-$B87)/12)*(1-EXP(-'PMS(calc_process)'!$F$51/12)))</f>
        <v>2.812245945113217E-3</v>
      </c>
      <c r="AS87" s="88">
        <f>IF(AS$6-$B87&lt;0,"",EXP(-'PMS(calc_process)'!$F$51*(AS$6-$B87)/12)*(1-EXP(-'PMS(calc_process)'!$F$51/12)))</f>
        <v>2.8040555112955837E-3</v>
      </c>
      <c r="AT87" s="88">
        <f>IF(AT$6-$B87&lt;0,"",EXP(-'PMS(calc_process)'!$F$51*(AT$6-$B87)/12)*(1-EXP(-'PMS(calc_process)'!$F$51/12)))</f>
        <v>2.7958889314393148E-3</v>
      </c>
      <c r="AU87" s="88">
        <f>IF(AU$6-$B87&lt;0,"",EXP(-'PMS(calc_process)'!$F$51*(AU$6-$B87)/12)*(1-EXP(-'PMS(calc_process)'!$F$51/12)))</f>
        <v>2.7877461360717192E-3</v>
      </c>
      <c r="AV87" s="88">
        <f>IF(AV$6-$B87&lt;0,"",EXP(-'PMS(calc_process)'!$F$51*(AV$6-$B87)/12)*(1-EXP(-'PMS(calc_process)'!$F$51/12)))</f>
        <v>2.7796270559224409E-3</v>
      </c>
      <c r="AW87" s="88">
        <f>IF(AW$6-$B87&lt;0,"",EXP(-'PMS(calc_process)'!$F$51*(AW$6-$B87)/12)*(1-EXP(-'PMS(calc_process)'!$F$51/12)))</f>
        <v>2.7715316219228659E-3</v>
      </c>
      <c r="AX87" s="88">
        <f>IF(AX$6-$B87&lt;0,"",EXP(-'PMS(calc_process)'!$F$51*(AX$6-$B87)/12)*(1-EXP(-'PMS(calc_process)'!$F$51/12)))</f>
        <v>2.7634597652055394E-3</v>
      </c>
    </row>
    <row r="88" spans="1:50">
      <c r="A88" s="27"/>
      <c r="B88" s="85">
        <v>31</v>
      </c>
      <c r="C88" s="88" t="str">
        <f>IF(C$6-$B88&lt;0,"",EXP(-'PMS(calc_process)'!$F$51*(C$6-$B88)/12)*(1-EXP(-'PMS(calc_process)'!$F$51/12)))</f>
        <v/>
      </c>
      <c r="D88" s="88" t="str">
        <f>IF(D$6-$B88&lt;0,"",EXP(-'PMS(calc_process)'!$F$51*(D$6-$B88)/12)*(1-EXP(-'PMS(calc_process)'!$F$51/12)))</f>
        <v/>
      </c>
      <c r="E88" s="88" t="str">
        <f>IF(E$6-$B88&lt;0,"",EXP(-'PMS(calc_process)'!$F$51*(E$6-$B88)/12)*(1-EXP(-'PMS(calc_process)'!$F$51/12)))</f>
        <v/>
      </c>
      <c r="F88" s="88" t="str">
        <f>IF(F$6-$B88&lt;0,"",EXP(-'PMS(calc_process)'!$F$51*(F$6-$B88)/12)*(1-EXP(-'PMS(calc_process)'!$F$51/12)))</f>
        <v/>
      </c>
      <c r="G88" s="88" t="str">
        <f>IF(G$6-$B88&lt;0,"",EXP(-'PMS(calc_process)'!$F$51*(G$6-$B88)/12)*(1-EXP(-'PMS(calc_process)'!$F$51/12)))</f>
        <v/>
      </c>
      <c r="H88" s="88" t="str">
        <f>IF(H$6-$B88&lt;0,"",EXP(-'PMS(calc_process)'!$F$51*(H$6-$B88)/12)*(1-EXP(-'PMS(calc_process)'!$F$51/12)))</f>
        <v/>
      </c>
      <c r="I88" s="88" t="str">
        <f>IF(I$6-$B88&lt;0,"",EXP(-'PMS(calc_process)'!$F$51*(I$6-$B88)/12)*(1-EXP(-'PMS(calc_process)'!$F$51/12)))</f>
        <v/>
      </c>
      <c r="J88" s="88" t="str">
        <f>IF(J$6-$B88&lt;0,"",EXP(-'PMS(calc_process)'!$F$51*(J$6-$B88)/12)*(1-EXP(-'PMS(calc_process)'!$F$51/12)))</f>
        <v/>
      </c>
      <c r="K88" s="88" t="str">
        <f>IF(K$6-$B88&lt;0,"",EXP(-'PMS(calc_process)'!$F$51*(K$6-$B88)/12)*(1-EXP(-'PMS(calc_process)'!$F$51/12)))</f>
        <v/>
      </c>
      <c r="L88" s="88" t="str">
        <f>IF(L$6-$B88&lt;0,"",EXP(-'PMS(calc_process)'!$F$51*(L$6-$B88)/12)*(1-EXP(-'PMS(calc_process)'!$F$51/12)))</f>
        <v/>
      </c>
      <c r="M88" s="88" t="str">
        <f>IF(M$6-$B88&lt;0,"",EXP(-'PMS(calc_process)'!$F$51*(M$6-$B88)/12)*(1-EXP(-'PMS(calc_process)'!$F$51/12)))</f>
        <v/>
      </c>
      <c r="N88" s="88" t="str">
        <f>IF(N$6-$B88&lt;0,"",EXP(-'PMS(calc_process)'!$F$51*(N$6-$B88)/12)*(1-EXP(-'PMS(calc_process)'!$F$51/12)))</f>
        <v/>
      </c>
      <c r="O88" s="88" t="str">
        <f>IF(O$6-$B88&lt;0,"",EXP(-'PMS(calc_process)'!$F$51*(O$6-$B88)/12)*(1-EXP(-'PMS(calc_process)'!$F$51/12)))</f>
        <v/>
      </c>
      <c r="P88" s="88" t="str">
        <f>IF(P$6-$B88&lt;0,"",EXP(-'PMS(calc_process)'!$F$51*(P$6-$B88)/12)*(1-EXP(-'PMS(calc_process)'!$F$51/12)))</f>
        <v/>
      </c>
      <c r="Q88" s="88" t="str">
        <f>IF(Q$6-$B88&lt;0,"",EXP(-'PMS(calc_process)'!$F$51*(Q$6-$B88)/12)*(1-EXP(-'PMS(calc_process)'!$F$51/12)))</f>
        <v/>
      </c>
      <c r="R88" s="88" t="str">
        <f>IF(R$6-$B88&lt;0,"",EXP(-'PMS(calc_process)'!$F$51*(R$6-$B88)/12)*(1-EXP(-'PMS(calc_process)'!$F$51/12)))</f>
        <v/>
      </c>
      <c r="S88" s="88" t="str">
        <f>IF(S$6-$B88&lt;0,"",EXP(-'PMS(calc_process)'!$F$51*(S$6-$B88)/12)*(1-EXP(-'PMS(calc_process)'!$F$51/12)))</f>
        <v/>
      </c>
      <c r="T88" s="88" t="str">
        <f>IF(T$6-$B88&lt;0,"",EXP(-'PMS(calc_process)'!$F$51*(T$6-$B88)/12)*(1-EXP(-'PMS(calc_process)'!$F$51/12)))</f>
        <v/>
      </c>
      <c r="U88" s="88" t="str">
        <f>IF(U$6-$B88&lt;0,"",EXP(-'PMS(calc_process)'!$F$51*(U$6-$B88)/12)*(1-EXP(-'PMS(calc_process)'!$F$51/12)))</f>
        <v/>
      </c>
      <c r="V88" s="88" t="str">
        <f>IF(V$6-$B88&lt;0,"",EXP(-'PMS(calc_process)'!$F$51*(V$6-$B88)/12)*(1-EXP(-'PMS(calc_process)'!$F$51/12)))</f>
        <v/>
      </c>
      <c r="W88" s="88" t="str">
        <f>IF(W$6-$B88&lt;0,"",EXP(-'PMS(calc_process)'!$F$51*(W$6-$B88)/12)*(1-EXP(-'PMS(calc_process)'!$F$51/12)))</f>
        <v/>
      </c>
      <c r="X88" s="88" t="str">
        <f>IF(X$6-$B88&lt;0,"",EXP(-'PMS(calc_process)'!$F$51*(X$6-$B88)/12)*(1-EXP(-'PMS(calc_process)'!$F$51/12)))</f>
        <v/>
      </c>
      <c r="Y88" s="88" t="str">
        <f>IF(Y$6-$B88&lt;0,"",EXP(-'PMS(calc_process)'!$F$51*(Y$6-$B88)/12)*(1-EXP(-'PMS(calc_process)'!$F$51/12)))</f>
        <v/>
      </c>
      <c r="Z88" s="88" t="str">
        <f>IF(Z$6-$B88&lt;0,"",EXP(-'PMS(calc_process)'!$F$51*(Z$6-$B88)/12)*(1-EXP(-'PMS(calc_process)'!$F$51/12)))</f>
        <v/>
      </c>
      <c r="AA88" s="88" t="str">
        <f>IF(AA$6-$B88&lt;0,"",EXP(-'PMS(calc_process)'!$F$51*(AA$6-$B88)/12)*(1-EXP(-'PMS(calc_process)'!$F$51/12)))</f>
        <v/>
      </c>
      <c r="AB88" s="88" t="str">
        <f>IF(AB$6-$B88&lt;0,"",EXP(-'PMS(calc_process)'!$F$51*(AB$6-$B88)/12)*(1-EXP(-'PMS(calc_process)'!$F$51/12)))</f>
        <v/>
      </c>
      <c r="AC88" s="88" t="str">
        <f>IF(AC$6-$B88&lt;0,"",EXP(-'PMS(calc_process)'!$F$51*(AC$6-$B88)/12)*(1-EXP(-'PMS(calc_process)'!$F$51/12)))</f>
        <v/>
      </c>
      <c r="AD88" s="88" t="str">
        <f>IF(AD$6-$B88&lt;0,"",EXP(-'PMS(calc_process)'!$F$51*(AD$6-$B88)/12)*(1-EXP(-'PMS(calc_process)'!$F$51/12)))</f>
        <v/>
      </c>
      <c r="AE88" s="88" t="str">
        <f>IF(AE$6-$B88&lt;0,"",EXP(-'PMS(calc_process)'!$F$51*(AE$6-$B88)/12)*(1-EXP(-'PMS(calc_process)'!$F$51/12)))</f>
        <v/>
      </c>
      <c r="AF88" s="88" t="str">
        <f>IF(AF$6-$B88&lt;0,"",EXP(-'PMS(calc_process)'!$F$51*(AF$6-$B88)/12)*(1-EXP(-'PMS(calc_process)'!$F$51/12)))</f>
        <v/>
      </c>
      <c r="AG88" s="88">
        <f>IF(AG$6-$B88&lt;0,"",EXP(-'PMS(calc_process)'!$F$51*(AG$6-$B88)/12)*(1-EXP(-'PMS(calc_process)'!$F$51/12)))</f>
        <v>2.9124173267510711E-3</v>
      </c>
      <c r="AH88" s="88">
        <f>IF(AH$6-$B88&lt;0,"",EXP(-'PMS(calc_process)'!$F$51*(AH$6-$B88)/12)*(1-EXP(-'PMS(calc_process)'!$F$51/12)))</f>
        <v>2.9039351520659114E-3</v>
      </c>
      <c r="AI88" s="88">
        <f>IF(AI$6-$B88&lt;0,"",EXP(-'PMS(calc_process)'!$F$51*(AI$6-$B88)/12)*(1-EXP(-'PMS(calc_process)'!$F$51/12)))</f>
        <v>2.8954776810132732E-3</v>
      </c>
      <c r="AJ88" s="88">
        <f>IF(AJ$6-$B88&lt;0,"",EXP(-'PMS(calc_process)'!$F$51*(AJ$6-$B88)/12)*(1-EXP(-'PMS(calc_process)'!$F$51/12)))</f>
        <v>2.887044841645869E-3</v>
      </c>
      <c r="AK88" s="88">
        <f>IF(AK$6-$B88&lt;0,"",EXP(-'PMS(calc_process)'!$F$51*(AK$6-$B88)/12)*(1-EXP(-'PMS(calc_process)'!$F$51/12)))</f>
        <v>2.8786365622259519E-3</v>
      </c>
      <c r="AL88" s="88">
        <f>IF(AL$6-$B88&lt;0,"",EXP(-'PMS(calc_process)'!$F$51*(AL$6-$B88)/12)*(1-EXP(-'PMS(calc_process)'!$F$51/12)))</f>
        <v>2.8702527712247058E-3</v>
      </c>
      <c r="AM88" s="88">
        <f>IF(AM$6-$B88&lt;0,"",EXP(-'PMS(calc_process)'!$F$51*(AM$6-$B88)/12)*(1-EXP(-'PMS(calc_process)'!$F$51/12)))</f>
        <v>2.861893397321636E-3</v>
      </c>
      <c r="AN88" s="88">
        <f>IF(AN$6-$B88&lt;0,"",EXP(-'PMS(calc_process)'!$F$51*(AN$6-$B88)/12)*(1-EXP(-'PMS(calc_process)'!$F$51/12)))</f>
        <v>2.8535583694039618E-3</v>
      </c>
      <c r="AO88" s="88">
        <f>IF(AO$6-$B88&lt;0,"",EXP(-'PMS(calc_process)'!$F$51*(AO$6-$B88)/12)*(1-EXP(-'PMS(calc_process)'!$F$51/12)))</f>
        <v>2.8452476165660144E-3</v>
      </c>
      <c r="AP88" s="88">
        <f>IF(AP$6-$B88&lt;0,"",EXP(-'PMS(calc_process)'!$F$51*(AP$6-$B88)/12)*(1-EXP(-'PMS(calc_process)'!$F$51/12)))</f>
        <v>2.8369610681086301E-3</v>
      </c>
      <c r="AQ88" s="88">
        <f>IF(AQ$6-$B88&lt;0,"",EXP(-'PMS(calc_process)'!$F$51*(AQ$6-$B88)/12)*(1-EXP(-'PMS(calc_process)'!$F$51/12)))</f>
        <v>2.8286986535385524E-3</v>
      </c>
      <c r="AR88" s="88">
        <f>IF(AR$6-$B88&lt;0,"",EXP(-'PMS(calc_process)'!$F$51*(AR$6-$B88)/12)*(1-EXP(-'PMS(calc_process)'!$F$51/12)))</f>
        <v>2.8204603025678292E-3</v>
      </c>
      <c r="AS88" s="88">
        <f>IF(AS$6-$B88&lt;0,"",EXP(-'PMS(calc_process)'!$F$51*(AS$6-$B88)/12)*(1-EXP(-'PMS(calc_process)'!$F$51/12)))</f>
        <v>2.812245945113217E-3</v>
      </c>
      <c r="AT88" s="88">
        <f>IF(AT$6-$B88&lt;0,"",EXP(-'PMS(calc_process)'!$F$51*(AT$6-$B88)/12)*(1-EXP(-'PMS(calc_process)'!$F$51/12)))</f>
        <v>2.8040555112955837E-3</v>
      </c>
      <c r="AU88" s="88">
        <f>IF(AU$6-$B88&lt;0,"",EXP(-'PMS(calc_process)'!$F$51*(AU$6-$B88)/12)*(1-EXP(-'PMS(calc_process)'!$F$51/12)))</f>
        <v>2.7958889314393148E-3</v>
      </c>
      <c r="AV88" s="88">
        <f>IF(AV$6-$B88&lt;0,"",EXP(-'PMS(calc_process)'!$F$51*(AV$6-$B88)/12)*(1-EXP(-'PMS(calc_process)'!$F$51/12)))</f>
        <v>2.7877461360717192E-3</v>
      </c>
      <c r="AW88" s="88">
        <f>IF(AW$6-$B88&lt;0,"",EXP(-'PMS(calc_process)'!$F$51*(AW$6-$B88)/12)*(1-EXP(-'PMS(calc_process)'!$F$51/12)))</f>
        <v>2.7796270559224409E-3</v>
      </c>
      <c r="AX88" s="88">
        <f>IF(AX$6-$B88&lt;0,"",EXP(-'PMS(calc_process)'!$F$51*(AX$6-$B88)/12)*(1-EXP(-'PMS(calc_process)'!$F$51/12)))</f>
        <v>2.7715316219228659E-3</v>
      </c>
    </row>
    <row r="89" spans="1:50">
      <c r="A89" s="27"/>
      <c r="B89" s="85">
        <v>32</v>
      </c>
      <c r="C89" s="88" t="str">
        <f>IF(C$6-$B89&lt;0,"",EXP(-'PMS(calc_process)'!$F$51*(C$6-$B89)/12)*(1-EXP(-'PMS(calc_process)'!$F$51/12)))</f>
        <v/>
      </c>
      <c r="D89" s="88" t="str">
        <f>IF(D$6-$B89&lt;0,"",EXP(-'PMS(calc_process)'!$F$51*(D$6-$B89)/12)*(1-EXP(-'PMS(calc_process)'!$F$51/12)))</f>
        <v/>
      </c>
      <c r="E89" s="88" t="str">
        <f>IF(E$6-$B89&lt;0,"",EXP(-'PMS(calc_process)'!$F$51*(E$6-$B89)/12)*(1-EXP(-'PMS(calc_process)'!$F$51/12)))</f>
        <v/>
      </c>
      <c r="F89" s="88" t="str">
        <f>IF(F$6-$B89&lt;0,"",EXP(-'PMS(calc_process)'!$F$51*(F$6-$B89)/12)*(1-EXP(-'PMS(calc_process)'!$F$51/12)))</f>
        <v/>
      </c>
      <c r="G89" s="88" t="str">
        <f>IF(G$6-$B89&lt;0,"",EXP(-'PMS(calc_process)'!$F$51*(G$6-$B89)/12)*(1-EXP(-'PMS(calc_process)'!$F$51/12)))</f>
        <v/>
      </c>
      <c r="H89" s="88" t="str">
        <f>IF(H$6-$B89&lt;0,"",EXP(-'PMS(calc_process)'!$F$51*(H$6-$B89)/12)*(1-EXP(-'PMS(calc_process)'!$F$51/12)))</f>
        <v/>
      </c>
      <c r="I89" s="88" t="str">
        <f>IF(I$6-$B89&lt;0,"",EXP(-'PMS(calc_process)'!$F$51*(I$6-$B89)/12)*(1-EXP(-'PMS(calc_process)'!$F$51/12)))</f>
        <v/>
      </c>
      <c r="J89" s="88" t="str">
        <f>IF(J$6-$B89&lt;0,"",EXP(-'PMS(calc_process)'!$F$51*(J$6-$B89)/12)*(1-EXP(-'PMS(calc_process)'!$F$51/12)))</f>
        <v/>
      </c>
      <c r="K89" s="88" t="str">
        <f>IF(K$6-$B89&lt;0,"",EXP(-'PMS(calc_process)'!$F$51*(K$6-$B89)/12)*(1-EXP(-'PMS(calc_process)'!$F$51/12)))</f>
        <v/>
      </c>
      <c r="L89" s="88" t="str">
        <f>IF(L$6-$B89&lt;0,"",EXP(-'PMS(calc_process)'!$F$51*(L$6-$B89)/12)*(1-EXP(-'PMS(calc_process)'!$F$51/12)))</f>
        <v/>
      </c>
      <c r="M89" s="88" t="str">
        <f>IF(M$6-$B89&lt;0,"",EXP(-'PMS(calc_process)'!$F$51*(M$6-$B89)/12)*(1-EXP(-'PMS(calc_process)'!$F$51/12)))</f>
        <v/>
      </c>
      <c r="N89" s="88" t="str">
        <f>IF(N$6-$B89&lt;0,"",EXP(-'PMS(calc_process)'!$F$51*(N$6-$B89)/12)*(1-EXP(-'PMS(calc_process)'!$F$51/12)))</f>
        <v/>
      </c>
      <c r="O89" s="88" t="str">
        <f>IF(O$6-$B89&lt;0,"",EXP(-'PMS(calc_process)'!$F$51*(O$6-$B89)/12)*(1-EXP(-'PMS(calc_process)'!$F$51/12)))</f>
        <v/>
      </c>
      <c r="P89" s="88" t="str">
        <f>IF(P$6-$B89&lt;0,"",EXP(-'PMS(calc_process)'!$F$51*(P$6-$B89)/12)*(1-EXP(-'PMS(calc_process)'!$F$51/12)))</f>
        <v/>
      </c>
      <c r="Q89" s="88" t="str">
        <f>IF(Q$6-$B89&lt;0,"",EXP(-'PMS(calc_process)'!$F$51*(Q$6-$B89)/12)*(1-EXP(-'PMS(calc_process)'!$F$51/12)))</f>
        <v/>
      </c>
      <c r="R89" s="88" t="str">
        <f>IF(R$6-$B89&lt;0,"",EXP(-'PMS(calc_process)'!$F$51*(R$6-$B89)/12)*(1-EXP(-'PMS(calc_process)'!$F$51/12)))</f>
        <v/>
      </c>
      <c r="S89" s="88" t="str">
        <f>IF(S$6-$B89&lt;0,"",EXP(-'PMS(calc_process)'!$F$51*(S$6-$B89)/12)*(1-EXP(-'PMS(calc_process)'!$F$51/12)))</f>
        <v/>
      </c>
      <c r="T89" s="88" t="str">
        <f>IF(T$6-$B89&lt;0,"",EXP(-'PMS(calc_process)'!$F$51*(T$6-$B89)/12)*(1-EXP(-'PMS(calc_process)'!$F$51/12)))</f>
        <v/>
      </c>
      <c r="U89" s="88" t="str">
        <f>IF(U$6-$B89&lt;0,"",EXP(-'PMS(calc_process)'!$F$51*(U$6-$B89)/12)*(1-EXP(-'PMS(calc_process)'!$F$51/12)))</f>
        <v/>
      </c>
      <c r="V89" s="88" t="str">
        <f>IF(V$6-$B89&lt;0,"",EXP(-'PMS(calc_process)'!$F$51*(V$6-$B89)/12)*(1-EXP(-'PMS(calc_process)'!$F$51/12)))</f>
        <v/>
      </c>
      <c r="W89" s="88" t="str">
        <f>IF(W$6-$B89&lt;0,"",EXP(-'PMS(calc_process)'!$F$51*(W$6-$B89)/12)*(1-EXP(-'PMS(calc_process)'!$F$51/12)))</f>
        <v/>
      </c>
      <c r="X89" s="88" t="str">
        <f>IF(X$6-$B89&lt;0,"",EXP(-'PMS(calc_process)'!$F$51*(X$6-$B89)/12)*(1-EXP(-'PMS(calc_process)'!$F$51/12)))</f>
        <v/>
      </c>
      <c r="Y89" s="88" t="str">
        <f>IF(Y$6-$B89&lt;0,"",EXP(-'PMS(calc_process)'!$F$51*(Y$6-$B89)/12)*(1-EXP(-'PMS(calc_process)'!$F$51/12)))</f>
        <v/>
      </c>
      <c r="Z89" s="88" t="str">
        <f>IF(Z$6-$B89&lt;0,"",EXP(-'PMS(calc_process)'!$F$51*(Z$6-$B89)/12)*(1-EXP(-'PMS(calc_process)'!$F$51/12)))</f>
        <v/>
      </c>
      <c r="AA89" s="88" t="str">
        <f>IF(AA$6-$B89&lt;0,"",EXP(-'PMS(calc_process)'!$F$51*(AA$6-$B89)/12)*(1-EXP(-'PMS(calc_process)'!$F$51/12)))</f>
        <v/>
      </c>
      <c r="AB89" s="88" t="str">
        <f>IF(AB$6-$B89&lt;0,"",EXP(-'PMS(calc_process)'!$F$51*(AB$6-$B89)/12)*(1-EXP(-'PMS(calc_process)'!$F$51/12)))</f>
        <v/>
      </c>
      <c r="AC89" s="88" t="str">
        <f>IF(AC$6-$B89&lt;0,"",EXP(-'PMS(calc_process)'!$F$51*(AC$6-$B89)/12)*(1-EXP(-'PMS(calc_process)'!$F$51/12)))</f>
        <v/>
      </c>
      <c r="AD89" s="88" t="str">
        <f>IF(AD$6-$B89&lt;0,"",EXP(-'PMS(calc_process)'!$F$51*(AD$6-$B89)/12)*(1-EXP(-'PMS(calc_process)'!$F$51/12)))</f>
        <v/>
      </c>
      <c r="AE89" s="88" t="str">
        <f>IF(AE$6-$B89&lt;0,"",EXP(-'PMS(calc_process)'!$F$51*(AE$6-$B89)/12)*(1-EXP(-'PMS(calc_process)'!$F$51/12)))</f>
        <v/>
      </c>
      <c r="AF89" s="88" t="str">
        <f>IF(AF$6-$B89&lt;0,"",EXP(-'PMS(calc_process)'!$F$51*(AF$6-$B89)/12)*(1-EXP(-'PMS(calc_process)'!$F$51/12)))</f>
        <v/>
      </c>
      <c r="AG89" s="88" t="str">
        <f>IF(AG$6-$B89&lt;0,"",EXP(-'PMS(calc_process)'!$F$51*(AG$6-$B89)/12)*(1-EXP(-'PMS(calc_process)'!$F$51/12)))</f>
        <v/>
      </c>
      <c r="AH89" s="88">
        <f>IF(AH$6-$B89&lt;0,"",EXP(-'PMS(calc_process)'!$F$51*(AH$6-$B89)/12)*(1-EXP(-'PMS(calc_process)'!$F$51/12)))</f>
        <v>2.9124173267510711E-3</v>
      </c>
      <c r="AI89" s="88">
        <f>IF(AI$6-$B89&lt;0,"",EXP(-'PMS(calc_process)'!$F$51*(AI$6-$B89)/12)*(1-EXP(-'PMS(calc_process)'!$F$51/12)))</f>
        <v>2.9039351520659114E-3</v>
      </c>
      <c r="AJ89" s="88">
        <f>IF(AJ$6-$B89&lt;0,"",EXP(-'PMS(calc_process)'!$F$51*(AJ$6-$B89)/12)*(1-EXP(-'PMS(calc_process)'!$F$51/12)))</f>
        <v>2.8954776810132732E-3</v>
      </c>
      <c r="AK89" s="88">
        <f>IF(AK$6-$B89&lt;0,"",EXP(-'PMS(calc_process)'!$F$51*(AK$6-$B89)/12)*(1-EXP(-'PMS(calc_process)'!$F$51/12)))</f>
        <v>2.887044841645869E-3</v>
      </c>
      <c r="AL89" s="88">
        <f>IF(AL$6-$B89&lt;0,"",EXP(-'PMS(calc_process)'!$F$51*(AL$6-$B89)/12)*(1-EXP(-'PMS(calc_process)'!$F$51/12)))</f>
        <v>2.8786365622259519E-3</v>
      </c>
      <c r="AM89" s="88">
        <f>IF(AM$6-$B89&lt;0,"",EXP(-'PMS(calc_process)'!$F$51*(AM$6-$B89)/12)*(1-EXP(-'PMS(calc_process)'!$F$51/12)))</f>
        <v>2.8702527712247058E-3</v>
      </c>
      <c r="AN89" s="88">
        <f>IF(AN$6-$B89&lt;0,"",EXP(-'PMS(calc_process)'!$F$51*(AN$6-$B89)/12)*(1-EXP(-'PMS(calc_process)'!$F$51/12)))</f>
        <v>2.861893397321636E-3</v>
      </c>
      <c r="AO89" s="88">
        <f>IF(AO$6-$B89&lt;0,"",EXP(-'PMS(calc_process)'!$F$51*(AO$6-$B89)/12)*(1-EXP(-'PMS(calc_process)'!$F$51/12)))</f>
        <v>2.8535583694039618E-3</v>
      </c>
      <c r="AP89" s="88">
        <f>IF(AP$6-$B89&lt;0,"",EXP(-'PMS(calc_process)'!$F$51*(AP$6-$B89)/12)*(1-EXP(-'PMS(calc_process)'!$F$51/12)))</f>
        <v>2.8452476165660144E-3</v>
      </c>
      <c r="AQ89" s="88">
        <f>IF(AQ$6-$B89&lt;0,"",EXP(-'PMS(calc_process)'!$F$51*(AQ$6-$B89)/12)*(1-EXP(-'PMS(calc_process)'!$F$51/12)))</f>
        <v>2.8369610681086301E-3</v>
      </c>
      <c r="AR89" s="88">
        <f>IF(AR$6-$B89&lt;0,"",EXP(-'PMS(calc_process)'!$F$51*(AR$6-$B89)/12)*(1-EXP(-'PMS(calc_process)'!$F$51/12)))</f>
        <v>2.8286986535385524E-3</v>
      </c>
      <c r="AS89" s="88">
        <f>IF(AS$6-$B89&lt;0,"",EXP(-'PMS(calc_process)'!$F$51*(AS$6-$B89)/12)*(1-EXP(-'PMS(calc_process)'!$F$51/12)))</f>
        <v>2.8204603025678292E-3</v>
      </c>
      <c r="AT89" s="88">
        <f>IF(AT$6-$B89&lt;0,"",EXP(-'PMS(calc_process)'!$F$51*(AT$6-$B89)/12)*(1-EXP(-'PMS(calc_process)'!$F$51/12)))</f>
        <v>2.812245945113217E-3</v>
      </c>
      <c r="AU89" s="88">
        <f>IF(AU$6-$B89&lt;0,"",EXP(-'PMS(calc_process)'!$F$51*(AU$6-$B89)/12)*(1-EXP(-'PMS(calc_process)'!$F$51/12)))</f>
        <v>2.8040555112955837E-3</v>
      </c>
      <c r="AV89" s="88">
        <f>IF(AV$6-$B89&lt;0,"",EXP(-'PMS(calc_process)'!$F$51*(AV$6-$B89)/12)*(1-EXP(-'PMS(calc_process)'!$F$51/12)))</f>
        <v>2.7958889314393148E-3</v>
      </c>
      <c r="AW89" s="88">
        <f>IF(AW$6-$B89&lt;0,"",EXP(-'PMS(calc_process)'!$F$51*(AW$6-$B89)/12)*(1-EXP(-'PMS(calc_process)'!$F$51/12)))</f>
        <v>2.7877461360717192E-3</v>
      </c>
      <c r="AX89" s="88">
        <f>IF(AX$6-$B89&lt;0,"",EXP(-'PMS(calc_process)'!$F$51*(AX$6-$B89)/12)*(1-EXP(-'PMS(calc_process)'!$F$51/12)))</f>
        <v>2.7796270559224409E-3</v>
      </c>
    </row>
    <row r="90" spans="1:50">
      <c r="A90" s="27"/>
      <c r="B90" s="85">
        <v>33</v>
      </c>
      <c r="C90" s="88" t="str">
        <f>IF(C$6-$B90&lt;0,"",EXP(-'PMS(calc_process)'!$F$51*(C$6-$B90)/12)*(1-EXP(-'PMS(calc_process)'!$F$51/12)))</f>
        <v/>
      </c>
      <c r="D90" s="88" t="str">
        <f>IF(D$6-$B90&lt;0,"",EXP(-'PMS(calc_process)'!$F$51*(D$6-$B90)/12)*(1-EXP(-'PMS(calc_process)'!$F$51/12)))</f>
        <v/>
      </c>
      <c r="E90" s="88" t="str">
        <f>IF(E$6-$B90&lt;0,"",EXP(-'PMS(calc_process)'!$F$51*(E$6-$B90)/12)*(1-EXP(-'PMS(calc_process)'!$F$51/12)))</f>
        <v/>
      </c>
      <c r="F90" s="88" t="str">
        <f>IF(F$6-$B90&lt;0,"",EXP(-'PMS(calc_process)'!$F$51*(F$6-$B90)/12)*(1-EXP(-'PMS(calc_process)'!$F$51/12)))</f>
        <v/>
      </c>
      <c r="G90" s="88" t="str">
        <f>IF(G$6-$B90&lt;0,"",EXP(-'PMS(calc_process)'!$F$51*(G$6-$B90)/12)*(1-EXP(-'PMS(calc_process)'!$F$51/12)))</f>
        <v/>
      </c>
      <c r="H90" s="88" t="str">
        <f>IF(H$6-$B90&lt;0,"",EXP(-'PMS(calc_process)'!$F$51*(H$6-$B90)/12)*(1-EXP(-'PMS(calc_process)'!$F$51/12)))</f>
        <v/>
      </c>
      <c r="I90" s="88" t="str">
        <f>IF(I$6-$B90&lt;0,"",EXP(-'PMS(calc_process)'!$F$51*(I$6-$B90)/12)*(1-EXP(-'PMS(calc_process)'!$F$51/12)))</f>
        <v/>
      </c>
      <c r="J90" s="88" t="str">
        <f>IF(J$6-$B90&lt;0,"",EXP(-'PMS(calc_process)'!$F$51*(J$6-$B90)/12)*(1-EXP(-'PMS(calc_process)'!$F$51/12)))</f>
        <v/>
      </c>
      <c r="K90" s="88" t="str">
        <f>IF(K$6-$B90&lt;0,"",EXP(-'PMS(calc_process)'!$F$51*(K$6-$B90)/12)*(1-EXP(-'PMS(calc_process)'!$F$51/12)))</f>
        <v/>
      </c>
      <c r="L90" s="88" t="str">
        <f>IF(L$6-$B90&lt;0,"",EXP(-'PMS(calc_process)'!$F$51*(L$6-$B90)/12)*(1-EXP(-'PMS(calc_process)'!$F$51/12)))</f>
        <v/>
      </c>
      <c r="M90" s="88" t="str">
        <f>IF(M$6-$B90&lt;0,"",EXP(-'PMS(calc_process)'!$F$51*(M$6-$B90)/12)*(1-EXP(-'PMS(calc_process)'!$F$51/12)))</f>
        <v/>
      </c>
      <c r="N90" s="88" t="str">
        <f>IF(N$6-$B90&lt;0,"",EXP(-'PMS(calc_process)'!$F$51*(N$6-$B90)/12)*(1-EXP(-'PMS(calc_process)'!$F$51/12)))</f>
        <v/>
      </c>
      <c r="O90" s="88" t="str">
        <f>IF(O$6-$B90&lt;0,"",EXP(-'PMS(calc_process)'!$F$51*(O$6-$B90)/12)*(1-EXP(-'PMS(calc_process)'!$F$51/12)))</f>
        <v/>
      </c>
      <c r="P90" s="88" t="str">
        <f>IF(P$6-$B90&lt;0,"",EXP(-'PMS(calc_process)'!$F$51*(P$6-$B90)/12)*(1-EXP(-'PMS(calc_process)'!$F$51/12)))</f>
        <v/>
      </c>
      <c r="Q90" s="88" t="str">
        <f>IF(Q$6-$B90&lt;0,"",EXP(-'PMS(calc_process)'!$F$51*(Q$6-$B90)/12)*(1-EXP(-'PMS(calc_process)'!$F$51/12)))</f>
        <v/>
      </c>
      <c r="R90" s="88" t="str">
        <f>IF(R$6-$B90&lt;0,"",EXP(-'PMS(calc_process)'!$F$51*(R$6-$B90)/12)*(1-EXP(-'PMS(calc_process)'!$F$51/12)))</f>
        <v/>
      </c>
      <c r="S90" s="88" t="str">
        <f>IF(S$6-$B90&lt;0,"",EXP(-'PMS(calc_process)'!$F$51*(S$6-$B90)/12)*(1-EXP(-'PMS(calc_process)'!$F$51/12)))</f>
        <v/>
      </c>
      <c r="T90" s="88" t="str">
        <f>IF(T$6-$B90&lt;0,"",EXP(-'PMS(calc_process)'!$F$51*(T$6-$B90)/12)*(1-EXP(-'PMS(calc_process)'!$F$51/12)))</f>
        <v/>
      </c>
      <c r="U90" s="88" t="str">
        <f>IF(U$6-$B90&lt;0,"",EXP(-'PMS(calc_process)'!$F$51*(U$6-$B90)/12)*(1-EXP(-'PMS(calc_process)'!$F$51/12)))</f>
        <v/>
      </c>
      <c r="V90" s="88" t="str">
        <f>IF(V$6-$B90&lt;0,"",EXP(-'PMS(calc_process)'!$F$51*(V$6-$B90)/12)*(1-EXP(-'PMS(calc_process)'!$F$51/12)))</f>
        <v/>
      </c>
      <c r="W90" s="88" t="str">
        <f>IF(W$6-$B90&lt;0,"",EXP(-'PMS(calc_process)'!$F$51*(W$6-$B90)/12)*(1-EXP(-'PMS(calc_process)'!$F$51/12)))</f>
        <v/>
      </c>
      <c r="X90" s="88" t="str">
        <f>IF(X$6-$B90&lt;0,"",EXP(-'PMS(calc_process)'!$F$51*(X$6-$B90)/12)*(1-EXP(-'PMS(calc_process)'!$F$51/12)))</f>
        <v/>
      </c>
      <c r="Y90" s="88" t="str">
        <f>IF(Y$6-$B90&lt;0,"",EXP(-'PMS(calc_process)'!$F$51*(Y$6-$B90)/12)*(1-EXP(-'PMS(calc_process)'!$F$51/12)))</f>
        <v/>
      </c>
      <c r="Z90" s="88" t="str">
        <f>IF(Z$6-$B90&lt;0,"",EXP(-'PMS(calc_process)'!$F$51*(Z$6-$B90)/12)*(1-EXP(-'PMS(calc_process)'!$F$51/12)))</f>
        <v/>
      </c>
      <c r="AA90" s="88" t="str">
        <f>IF(AA$6-$B90&lt;0,"",EXP(-'PMS(calc_process)'!$F$51*(AA$6-$B90)/12)*(1-EXP(-'PMS(calc_process)'!$F$51/12)))</f>
        <v/>
      </c>
      <c r="AB90" s="88" t="str">
        <f>IF(AB$6-$B90&lt;0,"",EXP(-'PMS(calc_process)'!$F$51*(AB$6-$B90)/12)*(1-EXP(-'PMS(calc_process)'!$F$51/12)))</f>
        <v/>
      </c>
      <c r="AC90" s="88" t="str">
        <f>IF(AC$6-$B90&lt;0,"",EXP(-'PMS(calc_process)'!$F$51*(AC$6-$B90)/12)*(1-EXP(-'PMS(calc_process)'!$F$51/12)))</f>
        <v/>
      </c>
      <c r="AD90" s="88" t="str">
        <f>IF(AD$6-$B90&lt;0,"",EXP(-'PMS(calc_process)'!$F$51*(AD$6-$B90)/12)*(1-EXP(-'PMS(calc_process)'!$F$51/12)))</f>
        <v/>
      </c>
      <c r="AE90" s="88" t="str">
        <f>IF(AE$6-$B90&lt;0,"",EXP(-'PMS(calc_process)'!$F$51*(AE$6-$B90)/12)*(1-EXP(-'PMS(calc_process)'!$F$51/12)))</f>
        <v/>
      </c>
      <c r="AF90" s="88" t="str">
        <f>IF(AF$6-$B90&lt;0,"",EXP(-'PMS(calc_process)'!$F$51*(AF$6-$B90)/12)*(1-EXP(-'PMS(calc_process)'!$F$51/12)))</f>
        <v/>
      </c>
      <c r="AG90" s="88" t="str">
        <f>IF(AG$6-$B90&lt;0,"",EXP(-'PMS(calc_process)'!$F$51*(AG$6-$B90)/12)*(1-EXP(-'PMS(calc_process)'!$F$51/12)))</f>
        <v/>
      </c>
      <c r="AH90" s="88" t="str">
        <f>IF(AH$6-$B90&lt;0,"",EXP(-'PMS(calc_process)'!$F$51*(AH$6-$B90)/12)*(1-EXP(-'PMS(calc_process)'!$F$51/12)))</f>
        <v/>
      </c>
      <c r="AI90" s="88">
        <f>IF(AI$6-$B90&lt;0,"",EXP(-'PMS(calc_process)'!$F$51*(AI$6-$B90)/12)*(1-EXP(-'PMS(calc_process)'!$F$51/12)))</f>
        <v>2.9124173267510711E-3</v>
      </c>
      <c r="AJ90" s="88">
        <f>IF(AJ$6-$B90&lt;0,"",EXP(-'PMS(calc_process)'!$F$51*(AJ$6-$B90)/12)*(1-EXP(-'PMS(calc_process)'!$F$51/12)))</f>
        <v>2.9039351520659114E-3</v>
      </c>
      <c r="AK90" s="88">
        <f>IF(AK$6-$B90&lt;0,"",EXP(-'PMS(calc_process)'!$F$51*(AK$6-$B90)/12)*(1-EXP(-'PMS(calc_process)'!$F$51/12)))</f>
        <v>2.8954776810132732E-3</v>
      </c>
      <c r="AL90" s="88">
        <f>IF(AL$6-$B90&lt;0,"",EXP(-'PMS(calc_process)'!$F$51*(AL$6-$B90)/12)*(1-EXP(-'PMS(calc_process)'!$F$51/12)))</f>
        <v>2.887044841645869E-3</v>
      </c>
      <c r="AM90" s="88">
        <f>IF(AM$6-$B90&lt;0,"",EXP(-'PMS(calc_process)'!$F$51*(AM$6-$B90)/12)*(1-EXP(-'PMS(calc_process)'!$F$51/12)))</f>
        <v>2.8786365622259519E-3</v>
      </c>
      <c r="AN90" s="88">
        <f>IF(AN$6-$B90&lt;0,"",EXP(-'PMS(calc_process)'!$F$51*(AN$6-$B90)/12)*(1-EXP(-'PMS(calc_process)'!$F$51/12)))</f>
        <v>2.8702527712247058E-3</v>
      </c>
      <c r="AO90" s="88">
        <f>IF(AO$6-$B90&lt;0,"",EXP(-'PMS(calc_process)'!$F$51*(AO$6-$B90)/12)*(1-EXP(-'PMS(calc_process)'!$F$51/12)))</f>
        <v>2.861893397321636E-3</v>
      </c>
      <c r="AP90" s="88">
        <f>IF(AP$6-$B90&lt;0,"",EXP(-'PMS(calc_process)'!$F$51*(AP$6-$B90)/12)*(1-EXP(-'PMS(calc_process)'!$F$51/12)))</f>
        <v>2.8535583694039618E-3</v>
      </c>
      <c r="AQ90" s="88">
        <f>IF(AQ$6-$B90&lt;0,"",EXP(-'PMS(calc_process)'!$F$51*(AQ$6-$B90)/12)*(1-EXP(-'PMS(calc_process)'!$F$51/12)))</f>
        <v>2.8452476165660144E-3</v>
      </c>
      <c r="AR90" s="88">
        <f>IF(AR$6-$B90&lt;0,"",EXP(-'PMS(calc_process)'!$F$51*(AR$6-$B90)/12)*(1-EXP(-'PMS(calc_process)'!$F$51/12)))</f>
        <v>2.8369610681086301E-3</v>
      </c>
      <c r="AS90" s="88">
        <f>IF(AS$6-$B90&lt;0,"",EXP(-'PMS(calc_process)'!$F$51*(AS$6-$B90)/12)*(1-EXP(-'PMS(calc_process)'!$F$51/12)))</f>
        <v>2.8286986535385524E-3</v>
      </c>
      <c r="AT90" s="88">
        <f>IF(AT$6-$B90&lt;0,"",EXP(-'PMS(calc_process)'!$F$51*(AT$6-$B90)/12)*(1-EXP(-'PMS(calc_process)'!$F$51/12)))</f>
        <v>2.8204603025678292E-3</v>
      </c>
      <c r="AU90" s="88">
        <f>IF(AU$6-$B90&lt;0,"",EXP(-'PMS(calc_process)'!$F$51*(AU$6-$B90)/12)*(1-EXP(-'PMS(calc_process)'!$F$51/12)))</f>
        <v>2.812245945113217E-3</v>
      </c>
      <c r="AV90" s="88">
        <f>IF(AV$6-$B90&lt;0,"",EXP(-'PMS(calc_process)'!$F$51*(AV$6-$B90)/12)*(1-EXP(-'PMS(calc_process)'!$F$51/12)))</f>
        <v>2.8040555112955837E-3</v>
      </c>
      <c r="AW90" s="88">
        <f>IF(AW$6-$B90&lt;0,"",EXP(-'PMS(calc_process)'!$F$51*(AW$6-$B90)/12)*(1-EXP(-'PMS(calc_process)'!$F$51/12)))</f>
        <v>2.7958889314393148E-3</v>
      </c>
      <c r="AX90" s="88">
        <f>IF(AX$6-$B90&lt;0,"",EXP(-'PMS(calc_process)'!$F$51*(AX$6-$B90)/12)*(1-EXP(-'PMS(calc_process)'!$F$51/12)))</f>
        <v>2.7877461360717192E-3</v>
      </c>
    </row>
    <row r="91" spans="1:50">
      <c r="A91" s="27"/>
      <c r="B91" s="85">
        <v>34</v>
      </c>
      <c r="C91" s="88" t="str">
        <f>IF(C$6-$B91&lt;0,"",EXP(-'PMS(calc_process)'!$F$51*(C$6-$B91)/12)*(1-EXP(-'PMS(calc_process)'!$F$51/12)))</f>
        <v/>
      </c>
      <c r="D91" s="88" t="str">
        <f>IF(D$6-$B91&lt;0,"",EXP(-'PMS(calc_process)'!$F$51*(D$6-$B91)/12)*(1-EXP(-'PMS(calc_process)'!$F$51/12)))</f>
        <v/>
      </c>
      <c r="E91" s="88" t="str">
        <f>IF(E$6-$B91&lt;0,"",EXP(-'PMS(calc_process)'!$F$51*(E$6-$B91)/12)*(1-EXP(-'PMS(calc_process)'!$F$51/12)))</f>
        <v/>
      </c>
      <c r="F91" s="88" t="str">
        <f>IF(F$6-$B91&lt;0,"",EXP(-'PMS(calc_process)'!$F$51*(F$6-$B91)/12)*(1-EXP(-'PMS(calc_process)'!$F$51/12)))</f>
        <v/>
      </c>
      <c r="G91" s="88" t="str">
        <f>IF(G$6-$B91&lt;0,"",EXP(-'PMS(calc_process)'!$F$51*(G$6-$B91)/12)*(1-EXP(-'PMS(calc_process)'!$F$51/12)))</f>
        <v/>
      </c>
      <c r="H91" s="88" t="str">
        <f>IF(H$6-$B91&lt;0,"",EXP(-'PMS(calc_process)'!$F$51*(H$6-$B91)/12)*(1-EXP(-'PMS(calc_process)'!$F$51/12)))</f>
        <v/>
      </c>
      <c r="I91" s="88" t="str">
        <f>IF(I$6-$B91&lt;0,"",EXP(-'PMS(calc_process)'!$F$51*(I$6-$B91)/12)*(1-EXP(-'PMS(calc_process)'!$F$51/12)))</f>
        <v/>
      </c>
      <c r="J91" s="88" t="str">
        <f>IF(J$6-$B91&lt;0,"",EXP(-'PMS(calc_process)'!$F$51*(J$6-$B91)/12)*(1-EXP(-'PMS(calc_process)'!$F$51/12)))</f>
        <v/>
      </c>
      <c r="K91" s="88" t="str">
        <f>IF(K$6-$B91&lt;0,"",EXP(-'PMS(calc_process)'!$F$51*(K$6-$B91)/12)*(1-EXP(-'PMS(calc_process)'!$F$51/12)))</f>
        <v/>
      </c>
      <c r="L91" s="88" t="str">
        <f>IF(L$6-$B91&lt;0,"",EXP(-'PMS(calc_process)'!$F$51*(L$6-$B91)/12)*(1-EXP(-'PMS(calc_process)'!$F$51/12)))</f>
        <v/>
      </c>
      <c r="M91" s="88" t="str">
        <f>IF(M$6-$B91&lt;0,"",EXP(-'PMS(calc_process)'!$F$51*(M$6-$B91)/12)*(1-EXP(-'PMS(calc_process)'!$F$51/12)))</f>
        <v/>
      </c>
      <c r="N91" s="88" t="str">
        <f>IF(N$6-$B91&lt;0,"",EXP(-'PMS(calc_process)'!$F$51*(N$6-$B91)/12)*(1-EXP(-'PMS(calc_process)'!$F$51/12)))</f>
        <v/>
      </c>
      <c r="O91" s="88" t="str">
        <f>IF(O$6-$B91&lt;0,"",EXP(-'PMS(calc_process)'!$F$51*(O$6-$B91)/12)*(1-EXP(-'PMS(calc_process)'!$F$51/12)))</f>
        <v/>
      </c>
      <c r="P91" s="88" t="str">
        <f>IF(P$6-$B91&lt;0,"",EXP(-'PMS(calc_process)'!$F$51*(P$6-$B91)/12)*(1-EXP(-'PMS(calc_process)'!$F$51/12)))</f>
        <v/>
      </c>
      <c r="Q91" s="88" t="str">
        <f>IF(Q$6-$B91&lt;0,"",EXP(-'PMS(calc_process)'!$F$51*(Q$6-$B91)/12)*(1-EXP(-'PMS(calc_process)'!$F$51/12)))</f>
        <v/>
      </c>
      <c r="R91" s="88" t="str">
        <f>IF(R$6-$B91&lt;0,"",EXP(-'PMS(calc_process)'!$F$51*(R$6-$B91)/12)*(1-EXP(-'PMS(calc_process)'!$F$51/12)))</f>
        <v/>
      </c>
      <c r="S91" s="88" t="str">
        <f>IF(S$6-$B91&lt;0,"",EXP(-'PMS(calc_process)'!$F$51*(S$6-$B91)/12)*(1-EXP(-'PMS(calc_process)'!$F$51/12)))</f>
        <v/>
      </c>
      <c r="T91" s="88" t="str">
        <f>IF(T$6-$B91&lt;0,"",EXP(-'PMS(calc_process)'!$F$51*(T$6-$B91)/12)*(1-EXP(-'PMS(calc_process)'!$F$51/12)))</f>
        <v/>
      </c>
      <c r="U91" s="88" t="str">
        <f>IF(U$6-$B91&lt;0,"",EXP(-'PMS(calc_process)'!$F$51*(U$6-$B91)/12)*(1-EXP(-'PMS(calc_process)'!$F$51/12)))</f>
        <v/>
      </c>
      <c r="V91" s="88" t="str">
        <f>IF(V$6-$B91&lt;0,"",EXP(-'PMS(calc_process)'!$F$51*(V$6-$B91)/12)*(1-EXP(-'PMS(calc_process)'!$F$51/12)))</f>
        <v/>
      </c>
      <c r="W91" s="88" t="str">
        <f>IF(W$6-$B91&lt;0,"",EXP(-'PMS(calc_process)'!$F$51*(W$6-$B91)/12)*(1-EXP(-'PMS(calc_process)'!$F$51/12)))</f>
        <v/>
      </c>
      <c r="X91" s="88" t="str">
        <f>IF(X$6-$B91&lt;0,"",EXP(-'PMS(calc_process)'!$F$51*(X$6-$B91)/12)*(1-EXP(-'PMS(calc_process)'!$F$51/12)))</f>
        <v/>
      </c>
      <c r="Y91" s="88" t="str">
        <f>IF(Y$6-$B91&lt;0,"",EXP(-'PMS(calc_process)'!$F$51*(Y$6-$B91)/12)*(1-EXP(-'PMS(calc_process)'!$F$51/12)))</f>
        <v/>
      </c>
      <c r="Z91" s="88" t="str">
        <f>IF(Z$6-$B91&lt;0,"",EXP(-'PMS(calc_process)'!$F$51*(Z$6-$B91)/12)*(1-EXP(-'PMS(calc_process)'!$F$51/12)))</f>
        <v/>
      </c>
      <c r="AA91" s="88" t="str">
        <f>IF(AA$6-$B91&lt;0,"",EXP(-'PMS(calc_process)'!$F$51*(AA$6-$B91)/12)*(1-EXP(-'PMS(calc_process)'!$F$51/12)))</f>
        <v/>
      </c>
      <c r="AB91" s="88" t="str">
        <f>IF(AB$6-$B91&lt;0,"",EXP(-'PMS(calc_process)'!$F$51*(AB$6-$B91)/12)*(1-EXP(-'PMS(calc_process)'!$F$51/12)))</f>
        <v/>
      </c>
      <c r="AC91" s="88" t="str">
        <f>IF(AC$6-$B91&lt;0,"",EXP(-'PMS(calc_process)'!$F$51*(AC$6-$B91)/12)*(1-EXP(-'PMS(calc_process)'!$F$51/12)))</f>
        <v/>
      </c>
      <c r="AD91" s="88" t="str">
        <f>IF(AD$6-$B91&lt;0,"",EXP(-'PMS(calc_process)'!$F$51*(AD$6-$B91)/12)*(1-EXP(-'PMS(calc_process)'!$F$51/12)))</f>
        <v/>
      </c>
      <c r="AE91" s="88" t="str">
        <f>IF(AE$6-$B91&lt;0,"",EXP(-'PMS(calc_process)'!$F$51*(AE$6-$B91)/12)*(1-EXP(-'PMS(calc_process)'!$F$51/12)))</f>
        <v/>
      </c>
      <c r="AF91" s="88" t="str">
        <f>IF(AF$6-$B91&lt;0,"",EXP(-'PMS(calc_process)'!$F$51*(AF$6-$B91)/12)*(1-EXP(-'PMS(calc_process)'!$F$51/12)))</f>
        <v/>
      </c>
      <c r="AG91" s="88" t="str">
        <f>IF(AG$6-$B91&lt;0,"",EXP(-'PMS(calc_process)'!$F$51*(AG$6-$B91)/12)*(1-EXP(-'PMS(calc_process)'!$F$51/12)))</f>
        <v/>
      </c>
      <c r="AH91" s="88" t="str">
        <f>IF(AH$6-$B91&lt;0,"",EXP(-'PMS(calc_process)'!$F$51*(AH$6-$B91)/12)*(1-EXP(-'PMS(calc_process)'!$F$51/12)))</f>
        <v/>
      </c>
      <c r="AI91" s="88" t="str">
        <f>IF(AI$6-$B91&lt;0,"",EXP(-'PMS(calc_process)'!$F$51*(AI$6-$B91)/12)*(1-EXP(-'PMS(calc_process)'!$F$51/12)))</f>
        <v/>
      </c>
      <c r="AJ91" s="88">
        <f>IF(AJ$6-$B91&lt;0,"",EXP(-'PMS(calc_process)'!$F$51*(AJ$6-$B91)/12)*(1-EXP(-'PMS(calc_process)'!$F$51/12)))</f>
        <v>2.9124173267510711E-3</v>
      </c>
      <c r="AK91" s="88">
        <f>IF(AK$6-$B91&lt;0,"",EXP(-'PMS(calc_process)'!$F$51*(AK$6-$B91)/12)*(1-EXP(-'PMS(calc_process)'!$F$51/12)))</f>
        <v>2.9039351520659114E-3</v>
      </c>
      <c r="AL91" s="88">
        <f>IF(AL$6-$B91&lt;0,"",EXP(-'PMS(calc_process)'!$F$51*(AL$6-$B91)/12)*(1-EXP(-'PMS(calc_process)'!$F$51/12)))</f>
        <v>2.8954776810132732E-3</v>
      </c>
      <c r="AM91" s="88">
        <f>IF(AM$6-$B91&lt;0,"",EXP(-'PMS(calc_process)'!$F$51*(AM$6-$B91)/12)*(1-EXP(-'PMS(calc_process)'!$F$51/12)))</f>
        <v>2.887044841645869E-3</v>
      </c>
      <c r="AN91" s="88">
        <f>IF(AN$6-$B91&lt;0,"",EXP(-'PMS(calc_process)'!$F$51*(AN$6-$B91)/12)*(1-EXP(-'PMS(calc_process)'!$F$51/12)))</f>
        <v>2.8786365622259519E-3</v>
      </c>
      <c r="AO91" s="88">
        <f>IF(AO$6-$B91&lt;0,"",EXP(-'PMS(calc_process)'!$F$51*(AO$6-$B91)/12)*(1-EXP(-'PMS(calc_process)'!$F$51/12)))</f>
        <v>2.8702527712247058E-3</v>
      </c>
      <c r="AP91" s="88">
        <f>IF(AP$6-$B91&lt;0,"",EXP(-'PMS(calc_process)'!$F$51*(AP$6-$B91)/12)*(1-EXP(-'PMS(calc_process)'!$F$51/12)))</f>
        <v>2.861893397321636E-3</v>
      </c>
      <c r="AQ91" s="88">
        <f>IF(AQ$6-$B91&lt;0,"",EXP(-'PMS(calc_process)'!$F$51*(AQ$6-$B91)/12)*(1-EXP(-'PMS(calc_process)'!$F$51/12)))</f>
        <v>2.8535583694039618E-3</v>
      </c>
      <c r="AR91" s="88">
        <f>IF(AR$6-$B91&lt;0,"",EXP(-'PMS(calc_process)'!$F$51*(AR$6-$B91)/12)*(1-EXP(-'PMS(calc_process)'!$F$51/12)))</f>
        <v>2.8452476165660144E-3</v>
      </c>
      <c r="AS91" s="88">
        <f>IF(AS$6-$B91&lt;0,"",EXP(-'PMS(calc_process)'!$F$51*(AS$6-$B91)/12)*(1-EXP(-'PMS(calc_process)'!$F$51/12)))</f>
        <v>2.8369610681086301E-3</v>
      </c>
      <c r="AT91" s="88">
        <f>IF(AT$6-$B91&lt;0,"",EXP(-'PMS(calc_process)'!$F$51*(AT$6-$B91)/12)*(1-EXP(-'PMS(calc_process)'!$F$51/12)))</f>
        <v>2.8286986535385524E-3</v>
      </c>
      <c r="AU91" s="88">
        <f>IF(AU$6-$B91&lt;0,"",EXP(-'PMS(calc_process)'!$F$51*(AU$6-$B91)/12)*(1-EXP(-'PMS(calc_process)'!$F$51/12)))</f>
        <v>2.8204603025678292E-3</v>
      </c>
      <c r="AV91" s="88">
        <f>IF(AV$6-$B91&lt;0,"",EXP(-'PMS(calc_process)'!$F$51*(AV$6-$B91)/12)*(1-EXP(-'PMS(calc_process)'!$F$51/12)))</f>
        <v>2.812245945113217E-3</v>
      </c>
      <c r="AW91" s="88">
        <f>IF(AW$6-$B91&lt;0,"",EXP(-'PMS(calc_process)'!$F$51*(AW$6-$B91)/12)*(1-EXP(-'PMS(calc_process)'!$F$51/12)))</f>
        <v>2.8040555112955837E-3</v>
      </c>
      <c r="AX91" s="88">
        <f>IF(AX$6-$B91&lt;0,"",EXP(-'PMS(calc_process)'!$F$51*(AX$6-$B91)/12)*(1-EXP(-'PMS(calc_process)'!$F$51/12)))</f>
        <v>2.7958889314393148E-3</v>
      </c>
    </row>
    <row r="92" spans="1:50">
      <c r="A92" s="27"/>
      <c r="B92" s="85">
        <v>35</v>
      </c>
      <c r="C92" s="88" t="str">
        <f>IF(C$6-$B92&lt;0,"",EXP(-'PMS(calc_process)'!$F$51*(C$6-$B92)/12)*(1-EXP(-'PMS(calc_process)'!$F$51/12)))</f>
        <v/>
      </c>
      <c r="D92" s="88" t="str">
        <f>IF(D$6-$B92&lt;0,"",EXP(-'PMS(calc_process)'!$F$51*(D$6-$B92)/12)*(1-EXP(-'PMS(calc_process)'!$F$51/12)))</f>
        <v/>
      </c>
      <c r="E92" s="88" t="str">
        <f>IF(E$6-$B92&lt;0,"",EXP(-'PMS(calc_process)'!$F$51*(E$6-$B92)/12)*(1-EXP(-'PMS(calc_process)'!$F$51/12)))</f>
        <v/>
      </c>
      <c r="F92" s="88" t="str">
        <f>IF(F$6-$B92&lt;0,"",EXP(-'PMS(calc_process)'!$F$51*(F$6-$B92)/12)*(1-EXP(-'PMS(calc_process)'!$F$51/12)))</f>
        <v/>
      </c>
      <c r="G92" s="88" t="str">
        <f>IF(G$6-$B92&lt;0,"",EXP(-'PMS(calc_process)'!$F$51*(G$6-$B92)/12)*(1-EXP(-'PMS(calc_process)'!$F$51/12)))</f>
        <v/>
      </c>
      <c r="H92" s="88" t="str">
        <f>IF(H$6-$B92&lt;0,"",EXP(-'PMS(calc_process)'!$F$51*(H$6-$B92)/12)*(1-EXP(-'PMS(calc_process)'!$F$51/12)))</f>
        <v/>
      </c>
      <c r="I92" s="88" t="str">
        <f>IF(I$6-$B92&lt;0,"",EXP(-'PMS(calc_process)'!$F$51*(I$6-$B92)/12)*(1-EXP(-'PMS(calc_process)'!$F$51/12)))</f>
        <v/>
      </c>
      <c r="J92" s="88" t="str">
        <f>IF(J$6-$B92&lt;0,"",EXP(-'PMS(calc_process)'!$F$51*(J$6-$B92)/12)*(1-EXP(-'PMS(calc_process)'!$F$51/12)))</f>
        <v/>
      </c>
      <c r="K92" s="88" t="str">
        <f>IF(K$6-$B92&lt;0,"",EXP(-'PMS(calc_process)'!$F$51*(K$6-$B92)/12)*(1-EXP(-'PMS(calc_process)'!$F$51/12)))</f>
        <v/>
      </c>
      <c r="L92" s="88" t="str">
        <f>IF(L$6-$B92&lt;0,"",EXP(-'PMS(calc_process)'!$F$51*(L$6-$B92)/12)*(1-EXP(-'PMS(calc_process)'!$F$51/12)))</f>
        <v/>
      </c>
      <c r="M92" s="88" t="str">
        <f>IF(M$6-$B92&lt;0,"",EXP(-'PMS(calc_process)'!$F$51*(M$6-$B92)/12)*(1-EXP(-'PMS(calc_process)'!$F$51/12)))</f>
        <v/>
      </c>
      <c r="N92" s="88" t="str">
        <f>IF(N$6-$B92&lt;0,"",EXP(-'PMS(calc_process)'!$F$51*(N$6-$B92)/12)*(1-EXP(-'PMS(calc_process)'!$F$51/12)))</f>
        <v/>
      </c>
      <c r="O92" s="88" t="str">
        <f>IF(O$6-$B92&lt;0,"",EXP(-'PMS(calc_process)'!$F$51*(O$6-$B92)/12)*(1-EXP(-'PMS(calc_process)'!$F$51/12)))</f>
        <v/>
      </c>
      <c r="P92" s="88" t="str">
        <f>IF(P$6-$B92&lt;0,"",EXP(-'PMS(calc_process)'!$F$51*(P$6-$B92)/12)*(1-EXP(-'PMS(calc_process)'!$F$51/12)))</f>
        <v/>
      </c>
      <c r="Q92" s="88" t="str">
        <f>IF(Q$6-$B92&lt;0,"",EXP(-'PMS(calc_process)'!$F$51*(Q$6-$B92)/12)*(1-EXP(-'PMS(calc_process)'!$F$51/12)))</f>
        <v/>
      </c>
      <c r="R92" s="88" t="str">
        <f>IF(R$6-$B92&lt;0,"",EXP(-'PMS(calc_process)'!$F$51*(R$6-$B92)/12)*(1-EXP(-'PMS(calc_process)'!$F$51/12)))</f>
        <v/>
      </c>
      <c r="S92" s="88" t="str">
        <f>IF(S$6-$B92&lt;0,"",EXP(-'PMS(calc_process)'!$F$51*(S$6-$B92)/12)*(1-EXP(-'PMS(calc_process)'!$F$51/12)))</f>
        <v/>
      </c>
      <c r="T92" s="88" t="str">
        <f>IF(T$6-$B92&lt;0,"",EXP(-'PMS(calc_process)'!$F$51*(T$6-$B92)/12)*(1-EXP(-'PMS(calc_process)'!$F$51/12)))</f>
        <v/>
      </c>
      <c r="U92" s="88" t="str">
        <f>IF(U$6-$B92&lt;0,"",EXP(-'PMS(calc_process)'!$F$51*(U$6-$B92)/12)*(1-EXP(-'PMS(calc_process)'!$F$51/12)))</f>
        <v/>
      </c>
      <c r="V92" s="88" t="str">
        <f>IF(V$6-$B92&lt;0,"",EXP(-'PMS(calc_process)'!$F$51*(V$6-$B92)/12)*(1-EXP(-'PMS(calc_process)'!$F$51/12)))</f>
        <v/>
      </c>
      <c r="W92" s="88" t="str">
        <f>IF(W$6-$B92&lt;0,"",EXP(-'PMS(calc_process)'!$F$51*(W$6-$B92)/12)*(1-EXP(-'PMS(calc_process)'!$F$51/12)))</f>
        <v/>
      </c>
      <c r="X92" s="88" t="str">
        <f>IF(X$6-$B92&lt;0,"",EXP(-'PMS(calc_process)'!$F$51*(X$6-$B92)/12)*(1-EXP(-'PMS(calc_process)'!$F$51/12)))</f>
        <v/>
      </c>
      <c r="Y92" s="88" t="str">
        <f>IF(Y$6-$B92&lt;0,"",EXP(-'PMS(calc_process)'!$F$51*(Y$6-$B92)/12)*(1-EXP(-'PMS(calc_process)'!$F$51/12)))</f>
        <v/>
      </c>
      <c r="Z92" s="88" t="str">
        <f>IF(Z$6-$B92&lt;0,"",EXP(-'PMS(calc_process)'!$F$51*(Z$6-$B92)/12)*(1-EXP(-'PMS(calc_process)'!$F$51/12)))</f>
        <v/>
      </c>
      <c r="AA92" s="88" t="str">
        <f>IF(AA$6-$B92&lt;0,"",EXP(-'PMS(calc_process)'!$F$51*(AA$6-$B92)/12)*(1-EXP(-'PMS(calc_process)'!$F$51/12)))</f>
        <v/>
      </c>
      <c r="AB92" s="88" t="str">
        <f>IF(AB$6-$B92&lt;0,"",EXP(-'PMS(calc_process)'!$F$51*(AB$6-$B92)/12)*(1-EXP(-'PMS(calc_process)'!$F$51/12)))</f>
        <v/>
      </c>
      <c r="AC92" s="88" t="str">
        <f>IF(AC$6-$B92&lt;0,"",EXP(-'PMS(calc_process)'!$F$51*(AC$6-$B92)/12)*(1-EXP(-'PMS(calc_process)'!$F$51/12)))</f>
        <v/>
      </c>
      <c r="AD92" s="88" t="str">
        <f>IF(AD$6-$B92&lt;0,"",EXP(-'PMS(calc_process)'!$F$51*(AD$6-$B92)/12)*(1-EXP(-'PMS(calc_process)'!$F$51/12)))</f>
        <v/>
      </c>
      <c r="AE92" s="88" t="str">
        <f>IF(AE$6-$B92&lt;0,"",EXP(-'PMS(calc_process)'!$F$51*(AE$6-$B92)/12)*(1-EXP(-'PMS(calc_process)'!$F$51/12)))</f>
        <v/>
      </c>
      <c r="AF92" s="88" t="str">
        <f>IF(AF$6-$B92&lt;0,"",EXP(-'PMS(calc_process)'!$F$51*(AF$6-$B92)/12)*(1-EXP(-'PMS(calc_process)'!$F$51/12)))</f>
        <v/>
      </c>
      <c r="AG92" s="88" t="str">
        <f>IF(AG$6-$B92&lt;0,"",EXP(-'PMS(calc_process)'!$F$51*(AG$6-$B92)/12)*(1-EXP(-'PMS(calc_process)'!$F$51/12)))</f>
        <v/>
      </c>
      <c r="AH92" s="88" t="str">
        <f>IF(AH$6-$B92&lt;0,"",EXP(-'PMS(calc_process)'!$F$51*(AH$6-$B92)/12)*(1-EXP(-'PMS(calc_process)'!$F$51/12)))</f>
        <v/>
      </c>
      <c r="AI92" s="88" t="str">
        <f>IF(AI$6-$B92&lt;0,"",EXP(-'PMS(calc_process)'!$F$51*(AI$6-$B92)/12)*(1-EXP(-'PMS(calc_process)'!$F$51/12)))</f>
        <v/>
      </c>
      <c r="AJ92" s="88" t="str">
        <f>IF(AJ$6-$B92&lt;0,"",EXP(-'PMS(calc_process)'!$F$51*(AJ$6-$B92)/12)*(1-EXP(-'PMS(calc_process)'!$F$51/12)))</f>
        <v/>
      </c>
      <c r="AK92" s="88">
        <f>IF(AK$6-$B92&lt;0,"",EXP(-'PMS(calc_process)'!$F$51*(AK$6-$B92)/12)*(1-EXP(-'PMS(calc_process)'!$F$51/12)))</f>
        <v>2.9124173267510711E-3</v>
      </c>
      <c r="AL92" s="88">
        <f>IF(AL$6-$B92&lt;0,"",EXP(-'PMS(calc_process)'!$F$51*(AL$6-$B92)/12)*(1-EXP(-'PMS(calc_process)'!$F$51/12)))</f>
        <v>2.9039351520659114E-3</v>
      </c>
      <c r="AM92" s="88">
        <f>IF(AM$6-$B92&lt;0,"",EXP(-'PMS(calc_process)'!$F$51*(AM$6-$B92)/12)*(1-EXP(-'PMS(calc_process)'!$F$51/12)))</f>
        <v>2.8954776810132732E-3</v>
      </c>
      <c r="AN92" s="88">
        <f>IF(AN$6-$B92&lt;0,"",EXP(-'PMS(calc_process)'!$F$51*(AN$6-$B92)/12)*(1-EXP(-'PMS(calc_process)'!$F$51/12)))</f>
        <v>2.887044841645869E-3</v>
      </c>
      <c r="AO92" s="88">
        <f>IF(AO$6-$B92&lt;0,"",EXP(-'PMS(calc_process)'!$F$51*(AO$6-$B92)/12)*(1-EXP(-'PMS(calc_process)'!$F$51/12)))</f>
        <v>2.8786365622259519E-3</v>
      </c>
      <c r="AP92" s="88">
        <f>IF(AP$6-$B92&lt;0,"",EXP(-'PMS(calc_process)'!$F$51*(AP$6-$B92)/12)*(1-EXP(-'PMS(calc_process)'!$F$51/12)))</f>
        <v>2.8702527712247058E-3</v>
      </c>
      <c r="AQ92" s="88">
        <f>IF(AQ$6-$B92&lt;0,"",EXP(-'PMS(calc_process)'!$F$51*(AQ$6-$B92)/12)*(1-EXP(-'PMS(calc_process)'!$F$51/12)))</f>
        <v>2.861893397321636E-3</v>
      </c>
      <c r="AR92" s="88">
        <f>IF(AR$6-$B92&lt;0,"",EXP(-'PMS(calc_process)'!$F$51*(AR$6-$B92)/12)*(1-EXP(-'PMS(calc_process)'!$F$51/12)))</f>
        <v>2.8535583694039618E-3</v>
      </c>
      <c r="AS92" s="88">
        <f>IF(AS$6-$B92&lt;0,"",EXP(-'PMS(calc_process)'!$F$51*(AS$6-$B92)/12)*(1-EXP(-'PMS(calc_process)'!$F$51/12)))</f>
        <v>2.8452476165660144E-3</v>
      </c>
      <c r="AT92" s="88">
        <f>IF(AT$6-$B92&lt;0,"",EXP(-'PMS(calc_process)'!$F$51*(AT$6-$B92)/12)*(1-EXP(-'PMS(calc_process)'!$F$51/12)))</f>
        <v>2.8369610681086301E-3</v>
      </c>
      <c r="AU92" s="88">
        <f>IF(AU$6-$B92&lt;0,"",EXP(-'PMS(calc_process)'!$F$51*(AU$6-$B92)/12)*(1-EXP(-'PMS(calc_process)'!$F$51/12)))</f>
        <v>2.8286986535385524E-3</v>
      </c>
      <c r="AV92" s="88">
        <f>IF(AV$6-$B92&lt;0,"",EXP(-'PMS(calc_process)'!$F$51*(AV$6-$B92)/12)*(1-EXP(-'PMS(calc_process)'!$F$51/12)))</f>
        <v>2.8204603025678292E-3</v>
      </c>
      <c r="AW92" s="88">
        <f>IF(AW$6-$B92&lt;0,"",EXP(-'PMS(calc_process)'!$F$51*(AW$6-$B92)/12)*(1-EXP(-'PMS(calc_process)'!$F$51/12)))</f>
        <v>2.812245945113217E-3</v>
      </c>
      <c r="AX92" s="88">
        <f>IF(AX$6-$B92&lt;0,"",EXP(-'PMS(calc_process)'!$F$51*(AX$6-$B92)/12)*(1-EXP(-'PMS(calc_process)'!$F$51/12)))</f>
        <v>2.8040555112955837E-3</v>
      </c>
    </row>
    <row r="93" spans="1:50">
      <c r="A93" s="27"/>
      <c r="B93" s="85">
        <v>36</v>
      </c>
      <c r="C93" s="88" t="str">
        <f>IF(C$6-$B93&lt;0,"",EXP(-'PMS(calc_process)'!$F$51*(C$6-$B93)/12)*(1-EXP(-'PMS(calc_process)'!$F$51/12)))</f>
        <v/>
      </c>
      <c r="D93" s="88" t="str">
        <f>IF(D$6-$B93&lt;0,"",EXP(-'PMS(calc_process)'!$F$51*(D$6-$B93)/12)*(1-EXP(-'PMS(calc_process)'!$F$51/12)))</f>
        <v/>
      </c>
      <c r="E93" s="88" t="str">
        <f>IF(E$6-$B93&lt;0,"",EXP(-'PMS(calc_process)'!$F$51*(E$6-$B93)/12)*(1-EXP(-'PMS(calc_process)'!$F$51/12)))</f>
        <v/>
      </c>
      <c r="F93" s="88" t="str">
        <f>IF(F$6-$B93&lt;0,"",EXP(-'PMS(calc_process)'!$F$51*(F$6-$B93)/12)*(1-EXP(-'PMS(calc_process)'!$F$51/12)))</f>
        <v/>
      </c>
      <c r="G93" s="88" t="str">
        <f>IF(G$6-$B93&lt;0,"",EXP(-'PMS(calc_process)'!$F$51*(G$6-$B93)/12)*(1-EXP(-'PMS(calc_process)'!$F$51/12)))</f>
        <v/>
      </c>
      <c r="H93" s="88" t="str">
        <f>IF(H$6-$B93&lt;0,"",EXP(-'PMS(calc_process)'!$F$51*(H$6-$B93)/12)*(1-EXP(-'PMS(calc_process)'!$F$51/12)))</f>
        <v/>
      </c>
      <c r="I93" s="88" t="str">
        <f>IF(I$6-$B93&lt;0,"",EXP(-'PMS(calc_process)'!$F$51*(I$6-$B93)/12)*(1-EXP(-'PMS(calc_process)'!$F$51/12)))</f>
        <v/>
      </c>
      <c r="J93" s="88" t="str">
        <f>IF(J$6-$B93&lt;0,"",EXP(-'PMS(calc_process)'!$F$51*(J$6-$B93)/12)*(1-EXP(-'PMS(calc_process)'!$F$51/12)))</f>
        <v/>
      </c>
      <c r="K93" s="88" t="str">
        <f>IF(K$6-$B93&lt;0,"",EXP(-'PMS(calc_process)'!$F$51*(K$6-$B93)/12)*(1-EXP(-'PMS(calc_process)'!$F$51/12)))</f>
        <v/>
      </c>
      <c r="L93" s="88" t="str">
        <f>IF(L$6-$B93&lt;0,"",EXP(-'PMS(calc_process)'!$F$51*(L$6-$B93)/12)*(1-EXP(-'PMS(calc_process)'!$F$51/12)))</f>
        <v/>
      </c>
      <c r="M93" s="88" t="str">
        <f>IF(M$6-$B93&lt;0,"",EXP(-'PMS(calc_process)'!$F$51*(M$6-$B93)/12)*(1-EXP(-'PMS(calc_process)'!$F$51/12)))</f>
        <v/>
      </c>
      <c r="N93" s="88" t="str">
        <f>IF(N$6-$B93&lt;0,"",EXP(-'PMS(calc_process)'!$F$51*(N$6-$B93)/12)*(1-EXP(-'PMS(calc_process)'!$F$51/12)))</f>
        <v/>
      </c>
      <c r="O93" s="88" t="str">
        <f>IF(O$6-$B93&lt;0,"",EXP(-'PMS(calc_process)'!$F$51*(O$6-$B93)/12)*(1-EXP(-'PMS(calc_process)'!$F$51/12)))</f>
        <v/>
      </c>
      <c r="P93" s="88" t="str">
        <f>IF(P$6-$B93&lt;0,"",EXP(-'PMS(calc_process)'!$F$51*(P$6-$B93)/12)*(1-EXP(-'PMS(calc_process)'!$F$51/12)))</f>
        <v/>
      </c>
      <c r="Q93" s="88" t="str">
        <f>IF(Q$6-$B93&lt;0,"",EXP(-'PMS(calc_process)'!$F$51*(Q$6-$B93)/12)*(1-EXP(-'PMS(calc_process)'!$F$51/12)))</f>
        <v/>
      </c>
      <c r="R93" s="88" t="str">
        <f>IF(R$6-$B93&lt;0,"",EXP(-'PMS(calc_process)'!$F$51*(R$6-$B93)/12)*(1-EXP(-'PMS(calc_process)'!$F$51/12)))</f>
        <v/>
      </c>
      <c r="S93" s="88" t="str">
        <f>IF(S$6-$B93&lt;0,"",EXP(-'PMS(calc_process)'!$F$51*(S$6-$B93)/12)*(1-EXP(-'PMS(calc_process)'!$F$51/12)))</f>
        <v/>
      </c>
      <c r="T93" s="88" t="str">
        <f>IF(T$6-$B93&lt;0,"",EXP(-'PMS(calc_process)'!$F$51*(T$6-$B93)/12)*(1-EXP(-'PMS(calc_process)'!$F$51/12)))</f>
        <v/>
      </c>
      <c r="U93" s="88" t="str">
        <f>IF(U$6-$B93&lt;0,"",EXP(-'PMS(calc_process)'!$F$51*(U$6-$B93)/12)*(1-EXP(-'PMS(calc_process)'!$F$51/12)))</f>
        <v/>
      </c>
      <c r="V93" s="88" t="str">
        <f>IF(V$6-$B93&lt;0,"",EXP(-'PMS(calc_process)'!$F$51*(V$6-$B93)/12)*(1-EXP(-'PMS(calc_process)'!$F$51/12)))</f>
        <v/>
      </c>
      <c r="W93" s="88" t="str">
        <f>IF(W$6-$B93&lt;0,"",EXP(-'PMS(calc_process)'!$F$51*(W$6-$B93)/12)*(1-EXP(-'PMS(calc_process)'!$F$51/12)))</f>
        <v/>
      </c>
      <c r="X93" s="88" t="str">
        <f>IF(X$6-$B93&lt;0,"",EXP(-'PMS(calc_process)'!$F$51*(X$6-$B93)/12)*(1-EXP(-'PMS(calc_process)'!$F$51/12)))</f>
        <v/>
      </c>
      <c r="Y93" s="88" t="str">
        <f>IF(Y$6-$B93&lt;0,"",EXP(-'PMS(calc_process)'!$F$51*(Y$6-$B93)/12)*(1-EXP(-'PMS(calc_process)'!$F$51/12)))</f>
        <v/>
      </c>
      <c r="Z93" s="88" t="str">
        <f>IF(Z$6-$B93&lt;0,"",EXP(-'PMS(calc_process)'!$F$51*(Z$6-$B93)/12)*(1-EXP(-'PMS(calc_process)'!$F$51/12)))</f>
        <v/>
      </c>
      <c r="AA93" s="88" t="str">
        <f>IF(AA$6-$B93&lt;0,"",EXP(-'PMS(calc_process)'!$F$51*(AA$6-$B93)/12)*(1-EXP(-'PMS(calc_process)'!$F$51/12)))</f>
        <v/>
      </c>
      <c r="AB93" s="88" t="str">
        <f>IF(AB$6-$B93&lt;0,"",EXP(-'PMS(calc_process)'!$F$51*(AB$6-$B93)/12)*(1-EXP(-'PMS(calc_process)'!$F$51/12)))</f>
        <v/>
      </c>
      <c r="AC93" s="88" t="str">
        <f>IF(AC$6-$B93&lt;0,"",EXP(-'PMS(calc_process)'!$F$51*(AC$6-$B93)/12)*(1-EXP(-'PMS(calc_process)'!$F$51/12)))</f>
        <v/>
      </c>
      <c r="AD93" s="88" t="str">
        <f>IF(AD$6-$B93&lt;0,"",EXP(-'PMS(calc_process)'!$F$51*(AD$6-$B93)/12)*(1-EXP(-'PMS(calc_process)'!$F$51/12)))</f>
        <v/>
      </c>
      <c r="AE93" s="88" t="str">
        <f>IF(AE$6-$B93&lt;0,"",EXP(-'PMS(calc_process)'!$F$51*(AE$6-$B93)/12)*(1-EXP(-'PMS(calc_process)'!$F$51/12)))</f>
        <v/>
      </c>
      <c r="AF93" s="88" t="str">
        <f>IF(AF$6-$B93&lt;0,"",EXP(-'PMS(calc_process)'!$F$51*(AF$6-$B93)/12)*(1-EXP(-'PMS(calc_process)'!$F$51/12)))</f>
        <v/>
      </c>
      <c r="AG93" s="88" t="str">
        <f>IF(AG$6-$B93&lt;0,"",EXP(-'PMS(calc_process)'!$F$51*(AG$6-$B93)/12)*(1-EXP(-'PMS(calc_process)'!$F$51/12)))</f>
        <v/>
      </c>
      <c r="AH93" s="88" t="str">
        <f>IF(AH$6-$B93&lt;0,"",EXP(-'PMS(calc_process)'!$F$51*(AH$6-$B93)/12)*(1-EXP(-'PMS(calc_process)'!$F$51/12)))</f>
        <v/>
      </c>
      <c r="AI93" s="88" t="str">
        <f>IF(AI$6-$B93&lt;0,"",EXP(-'PMS(calc_process)'!$F$51*(AI$6-$B93)/12)*(1-EXP(-'PMS(calc_process)'!$F$51/12)))</f>
        <v/>
      </c>
      <c r="AJ93" s="88" t="str">
        <f>IF(AJ$6-$B93&lt;0,"",EXP(-'PMS(calc_process)'!$F$51*(AJ$6-$B93)/12)*(1-EXP(-'PMS(calc_process)'!$F$51/12)))</f>
        <v/>
      </c>
      <c r="AK93" s="88" t="str">
        <f>IF(AK$6-$B93&lt;0,"",EXP(-'PMS(calc_process)'!$F$51*(AK$6-$B93)/12)*(1-EXP(-'PMS(calc_process)'!$F$51/12)))</f>
        <v/>
      </c>
      <c r="AL93" s="88">
        <f>IF(AL$6-$B93&lt;0,"",EXP(-'PMS(calc_process)'!$F$51*(AL$6-$B93)/12)*(1-EXP(-'PMS(calc_process)'!$F$51/12)))</f>
        <v>2.9124173267510711E-3</v>
      </c>
      <c r="AM93" s="88">
        <f>IF(AM$6-$B93&lt;0,"",EXP(-'PMS(calc_process)'!$F$51*(AM$6-$B93)/12)*(1-EXP(-'PMS(calc_process)'!$F$51/12)))</f>
        <v>2.9039351520659114E-3</v>
      </c>
      <c r="AN93" s="88">
        <f>IF(AN$6-$B93&lt;0,"",EXP(-'PMS(calc_process)'!$F$51*(AN$6-$B93)/12)*(1-EXP(-'PMS(calc_process)'!$F$51/12)))</f>
        <v>2.8954776810132732E-3</v>
      </c>
      <c r="AO93" s="88">
        <f>IF(AO$6-$B93&lt;0,"",EXP(-'PMS(calc_process)'!$F$51*(AO$6-$B93)/12)*(1-EXP(-'PMS(calc_process)'!$F$51/12)))</f>
        <v>2.887044841645869E-3</v>
      </c>
      <c r="AP93" s="88">
        <f>IF(AP$6-$B93&lt;0,"",EXP(-'PMS(calc_process)'!$F$51*(AP$6-$B93)/12)*(1-EXP(-'PMS(calc_process)'!$F$51/12)))</f>
        <v>2.8786365622259519E-3</v>
      </c>
      <c r="AQ93" s="88">
        <f>IF(AQ$6-$B93&lt;0,"",EXP(-'PMS(calc_process)'!$F$51*(AQ$6-$B93)/12)*(1-EXP(-'PMS(calc_process)'!$F$51/12)))</f>
        <v>2.8702527712247058E-3</v>
      </c>
      <c r="AR93" s="88">
        <f>IF(AR$6-$B93&lt;0,"",EXP(-'PMS(calc_process)'!$F$51*(AR$6-$B93)/12)*(1-EXP(-'PMS(calc_process)'!$F$51/12)))</f>
        <v>2.861893397321636E-3</v>
      </c>
      <c r="AS93" s="88">
        <f>IF(AS$6-$B93&lt;0,"",EXP(-'PMS(calc_process)'!$F$51*(AS$6-$B93)/12)*(1-EXP(-'PMS(calc_process)'!$F$51/12)))</f>
        <v>2.8535583694039618E-3</v>
      </c>
      <c r="AT93" s="88">
        <f>IF(AT$6-$B93&lt;0,"",EXP(-'PMS(calc_process)'!$F$51*(AT$6-$B93)/12)*(1-EXP(-'PMS(calc_process)'!$F$51/12)))</f>
        <v>2.8452476165660144E-3</v>
      </c>
      <c r="AU93" s="88">
        <f>IF(AU$6-$B93&lt;0,"",EXP(-'PMS(calc_process)'!$F$51*(AU$6-$B93)/12)*(1-EXP(-'PMS(calc_process)'!$F$51/12)))</f>
        <v>2.8369610681086301E-3</v>
      </c>
      <c r="AV93" s="88">
        <f>IF(AV$6-$B93&lt;0,"",EXP(-'PMS(calc_process)'!$F$51*(AV$6-$B93)/12)*(1-EXP(-'PMS(calc_process)'!$F$51/12)))</f>
        <v>2.8286986535385524E-3</v>
      </c>
      <c r="AW93" s="88">
        <f>IF(AW$6-$B93&lt;0,"",EXP(-'PMS(calc_process)'!$F$51*(AW$6-$B93)/12)*(1-EXP(-'PMS(calc_process)'!$F$51/12)))</f>
        <v>2.8204603025678292E-3</v>
      </c>
      <c r="AX93" s="88">
        <f>IF(AX$6-$B93&lt;0,"",EXP(-'PMS(calc_process)'!$F$51*(AX$6-$B93)/12)*(1-EXP(-'PMS(calc_process)'!$F$51/12)))</f>
        <v>2.812245945113217E-3</v>
      </c>
    </row>
    <row r="94" spans="1:50">
      <c r="A94" s="27"/>
      <c r="B94" s="85">
        <v>37</v>
      </c>
      <c r="C94" s="88" t="str">
        <f>IF(C$6-$B94&lt;0,"",EXP(-'PMS(calc_process)'!$F$51*(C$6-$B94)/12)*(1-EXP(-'PMS(calc_process)'!$F$51/12)))</f>
        <v/>
      </c>
      <c r="D94" s="88" t="str">
        <f>IF(D$6-$B94&lt;0,"",EXP(-'PMS(calc_process)'!$F$51*(D$6-$B94)/12)*(1-EXP(-'PMS(calc_process)'!$F$51/12)))</f>
        <v/>
      </c>
      <c r="E94" s="88" t="str">
        <f>IF(E$6-$B94&lt;0,"",EXP(-'PMS(calc_process)'!$F$51*(E$6-$B94)/12)*(1-EXP(-'PMS(calc_process)'!$F$51/12)))</f>
        <v/>
      </c>
      <c r="F94" s="88" t="str">
        <f>IF(F$6-$B94&lt;0,"",EXP(-'PMS(calc_process)'!$F$51*(F$6-$B94)/12)*(1-EXP(-'PMS(calc_process)'!$F$51/12)))</f>
        <v/>
      </c>
      <c r="G94" s="88" t="str">
        <f>IF(G$6-$B94&lt;0,"",EXP(-'PMS(calc_process)'!$F$51*(G$6-$B94)/12)*(1-EXP(-'PMS(calc_process)'!$F$51/12)))</f>
        <v/>
      </c>
      <c r="H94" s="88" t="str">
        <f>IF(H$6-$B94&lt;0,"",EXP(-'PMS(calc_process)'!$F$51*(H$6-$B94)/12)*(1-EXP(-'PMS(calc_process)'!$F$51/12)))</f>
        <v/>
      </c>
      <c r="I94" s="88" t="str">
        <f>IF(I$6-$B94&lt;0,"",EXP(-'PMS(calc_process)'!$F$51*(I$6-$B94)/12)*(1-EXP(-'PMS(calc_process)'!$F$51/12)))</f>
        <v/>
      </c>
      <c r="J94" s="88" t="str">
        <f>IF(J$6-$B94&lt;0,"",EXP(-'PMS(calc_process)'!$F$51*(J$6-$B94)/12)*(1-EXP(-'PMS(calc_process)'!$F$51/12)))</f>
        <v/>
      </c>
      <c r="K94" s="88" t="str">
        <f>IF(K$6-$B94&lt;0,"",EXP(-'PMS(calc_process)'!$F$51*(K$6-$B94)/12)*(1-EXP(-'PMS(calc_process)'!$F$51/12)))</f>
        <v/>
      </c>
      <c r="L94" s="88" t="str">
        <f>IF(L$6-$B94&lt;0,"",EXP(-'PMS(calc_process)'!$F$51*(L$6-$B94)/12)*(1-EXP(-'PMS(calc_process)'!$F$51/12)))</f>
        <v/>
      </c>
      <c r="M94" s="88" t="str">
        <f>IF(M$6-$B94&lt;0,"",EXP(-'PMS(calc_process)'!$F$51*(M$6-$B94)/12)*(1-EXP(-'PMS(calc_process)'!$F$51/12)))</f>
        <v/>
      </c>
      <c r="N94" s="88" t="str">
        <f>IF(N$6-$B94&lt;0,"",EXP(-'PMS(calc_process)'!$F$51*(N$6-$B94)/12)*(1-EXP(-'PMS(calc_process)'!$F$51/12)))</f>
        <v/>
      </c>
      <c r="O94" s="88" t="str">
        <f>IF(O$6-$B94&lt;0,"",EXP(-'PMS(calc_process)'!$F$51*(O$6-$B94)/12)*(1-EXP(-'PMS(calc_process)'!$F$51/12)))</f>
        <v/>
      </c>
      <c r="P94" s="88" t="str">
        <f>IF(P$6-$B94&lt;0,"",EXP(-'PMS(calc_process)'!$F$51*(P$6-$B94)/12)*(1-EXP(-'PMS(calc_process)'!$F$51/12)))</f>
        <v/>
      </c>
      <c r="Q94" s="88" t="str">
        <f>IF(Q$6-$B94&lt;0,"",EXP(-'PMS(calc_process)'!$F$51*(Q$6-$B94)/12)*(1-EXP(-'PMS(calc_process)'!$F$51/12)))</f>
        <v/>
      </c>
      <c r="R94" s="88" t="str">
        <f>IF(R$6-$B94&lt;0,"",EXP(-'PMS(calc_process)'!$F$51*(R$6-$B94)/12)*(1-EXP(-'PMS(calc_process)'!$F$51/12)))</f>
        <v/>
      </c>
      <c r="S94" s="88" t="str">
        <f>IF(S$6-$B94&lt;0,"",EXP(-'PMS(calc_process)'!$F$51*(S$6-$B94)/12)*(1-EXP(-'PMS(calc_process)'!$F$51/12)))</f>
        <v/>
      </c>
      <c r="T94" s="88" t="str">
        <f>IF(T$6-$B94&lt;0,"",EXP(-'PMS(calc_process)'!$F$51*(T$6-$B94)/12)*(1-EXP(-'PMS(calc_process)'!$F$51/12)))</f>
        <v/>
      </c>
      <c r="U94" s="88" t="str">
        <f>IF(U$6-$B94&lt;0,"",EXP(-'PMS(calc_process)'!$F$51*(U$6-$B94)/12)*(1-EXP(-'PMS(calc_process)'!$F$51/12)))</f>
        <v/>
      </c>
      <c r="V94" s="88" t="str">
        <f>IF(V$6-$B94&lt;0,"",EXP(-'PMS(calc_process)'!$F$51*(V$6-$B94)/12)*(1-EXP(-'PMS(calc_process)'!$F$51/12)))</f>
        <v/>
      </c>
      <c r="W94" s="88" t="str">
        <f>IF(W$6-$B94&lt;0,"",EXP(-'PMS(calc_process)'!$F$51*(W$6-$B94)/12)*(1-EXP(-'PMS(calc_process)'!$F$51/12)))</f>
        <v/>
      </c>
      <c r="X94" s="88" t="str">
        <f>IF(X$6-$B94&lt;0,"",EXP(-'PMS(calc_process)'!$F$51*(X$6-$B94)/12)*(1-EXP(-'PMS(calc_process)'!$F$51/12)))</f>
        <v/>
      </c>
      <c r="Y94" s="88" t="str">
        <f>IF(Y$6-$B94&lt;0,"",EXP(-'PMS(calc_process)'!$F$51*(Y$6-$B94)/12)*(1-EXP(-'PMS(calc_process)'!$F$51/12)))</f>
        <v/>
      </c>
      <c r="Z94" s="88" t="str">
        <f>IF(Z$6-$B94&lt;0,"",EXP(-'PMS(calc_process)'!$F$51*(Z$6-$B94)/12)*(1-EXP(-'PMS(calc_process)'!$F$51/12)))</f>
        <v/>
      </c>
      <c r="AA94" s="88" t="str">
        <f>IF(AA$6-$B94&lt;0,"",EXP(-'PMS(calc_process)'!$F$51*(AA$6-$B94)/12)*(1-EXP(-'PMS(calc_process)'!$F$51/12)))</f>
        <v/>
      </c>
      <c r="AB94" s="88" t="str">
        <f>IF(AB$6-$B94&lt;0,"",EXP(-'PMS(calc_process)'!$F$51*(AB$6-$B94)/12)*(1-EXP(-'PMS(calc_process)'!$F$51/12)))</f>
        <v/>
      </c>
      <c r="AC94" s="88" t="str">
        <f>IF(AC$6-$B94&lt;0,"",EXP(-'PMS(calc_process)'!$F$51*(AC$6-$B94)/12)*(1-EXP(-'PMS(calc_process)'!$F$51/12)))</f>
        <v/>
      </c>
      <c r="AD94" s="88" t="str">
        <f>IF(AD$6-$B94&lt;0,"",EXP(-'PMS(calc_process)'!$F$51*(AD$6-$B94)/12)*(1-EXP(-'PMS(calc_process)'!$F$51/12)))</f>
        <v/>
      </c>
      <c r="AE94" s="88" t="str">
        <f>IF(AE$6-$B94&lt;0,"",EXP(-'PMS(calc_process)'!$F$51*(AE$6-$B94)/12)*(1-EXP(-'PMS(calc_process)'!$F$51/12)))</f>
        <v/>
      </c>
      <c r="AF94" s="88" t="str">
        <f>IF(AF$6-$B94&lt;0,"",EXP(-'PMS(calc_process)'!$F$51*(AF$6-$B94)/12)*(1-EXP(-'PMS(calc_process)'!$F$51/12)))</f>
        <v/>
      </c>
      <c r="AG94" s="88" t="str">
        <f>IF(AG$6-$B94&lt;0,"",EXP(-'PMS(calc_process)'!$F$51*(AG$6-$B94)/12)*(1-EXP(-'PMS(calc_process)'!$F$51/12)))</f>
        <v/>
      </c>
      <c r="AH94" s="88" t="str">
        <f>IF(AH$6-$B94&lt;0,"",EXP(-'PMS(calc_process)'!$F$51*(AH$6-$B94)/12)*(1-EXP(-'PMS(calc_process)'!$F$51/12)))</f>
        <v/>
      </c>
      <c r="AI94" s="88" t="str">
        <f>IF(AI$6-$B94&lt;0,"",EXP(-'PMS(calc_process)'!$F$51*(AI$6-$B94)/12)*(1-EXP(-'PMS(calc_process)'!$F$51/12)))</f>
        <v/>
      </c>
      <c r="AJ94" s="88" t="str">
        <f>IF(AJ$6-$B94&lt;0,"",EXP(-'PMS(calc_process)'!$F$51*(AJ$6-$B94)/12)*(1-EXP(-'PMS(calc_process)'!$F$51/12)))</f>
        <v/>
      </c>
      <c r="AK94" s="88" t="str">
        <f>IF(AK$6-$B94&lt;0,"",EXP(-'PMS(calc_process)'!$F$51*(AK$6-$B94)/12)*(1-EXP(-'PMS(calc_process)'!$F$51/12)))</f>
        <v/>
      </c>
      <c r="AL94" s="88" t="str">
        <f>IF(AL$6-$B94&lt;0,"",EXP(-'PMS(calc_process)'!$F$51*(AL$6-$B94)/12)*(1-EXP(-'PMS(calc_process)'!$F$51/12)))</f>
        <v/>
      </c>
      <c r="AM94" s="88">
        <f>IF(AM$6-$B94&lt;0,"",EXP(-'PMS(calc_process)'!$F$51*(AM$6-$B94)/12)*(1-EXP(-'PMS(calc_process)'!$F$51/12)))</f>
        <v>2.9124173267510711E-3</v>
      </c>
      <c r="AN94" s="88">
        <f>IF(AN$6-$B94&lt;0,"",EXP(-'PMS(calc_process)'!$F$51*(AN$6-$B94)/12)*(1-EXP(-'PMS(calc_process)'!$F$51/12)))</f>
        <v>2.9039351520659114E-3</v>
      </c>
      <c r="AO94" s="88">
        <f>IF(AO$6-$B94&lt;0,"",EXP(-'PMS(calc_process)'!$F$51*(AO$6-$B94)/12)*(1-EXP(-'PMS(calc_process)'!$F$51/12)))</f>
        <v>2.8954776810132732E-3</v>
      </c>
      <c r="AP94" s="88">
        <f>IF(AP$6-$B94&lt;0,"",EXP(-'PMS(calc_process)'!$F$51*(AP$6-$B94)/12)*(1-EXP(-'PMS(calc_process)'!$F$51/12)))</f>
        <v>2.887044841645869E-3</v>
      </c>
      <c r="AQ94" s="88">
        <f>IF(AQ$6-$B94&lt;0,"",EXP(-'PMS(calc_process)'!$F$51*(AQ$6-$B94)/12)*(1-EXP(-'PMS(calc_process)'!$F$51/12)))</f>
        <v>2.8786365622259519E-3</v>
      </c>
      <c r="AR94" s="88">
        <f>IF(AR$6-$B94&lt;0,"",EXP(-'PMS(calc_process)'!$F$51*(AR$6-$B94)/12)*(1-EXP(-'PMS(calc_process)'!$F$51/12)))</f>
        <v>2.8702527712247058E-3</v>
      </c>
      <c r="AS94" s="88">
        <f>IF(AS$6-$B94&lt;0,"",EXP(-'PMS(calc_process)'!$F$51*(AS$6-$B94)/12)*(1-EXP(-'PMS(calc_process)'!$F$51/12)))</f>
        <v>2.861893397321636E-3</v>
      </c>
      <c r="AT94" s="88">
        <f>IF(AT$6-$B94&lt;0,"",EXP(-'PMS(calc_process)'!$F$51*(AT$6-$B94)/12)*(1-EXP(-'PMS(calc_process)'!$F$51/12)))</f>
        <v>2.8535583694039618E-3</v>
      </c>
      <c r="AU94" s="88">
        <f>IF(AU$6-$B94&lt;0,"",EXP(-'PMS(calc_process)'!$F$51*(AU$6-$B94)/12)*(1-EXP(-'PMS(calc_process)'!$F$51/12)))</f>
        <v>2.8452476165660144E-3</v>
      </c>
      <c r="AV94" s="88">
        <f>IF(AV$6-$B94&lt;0,"",EXP(-'PMS(calc_process)'!$F$51*(AV$6-$B94)/12)*(1-EXP(-'PMS(calc_process)'!$F$51/12)))</f>
        <v>2.8369610681086301E-3</v>
      </c>
      <c r="AW94" s="88">
        <f>IF(AW$6-$B94&lt;0,"",EXP(-'PMS(calc_process)'!$F$51*(AW$6-$B94)/12)*(1-EXP(-'PMS(calc_process)'!$F$51/12)))</f>
        <v>2.8286986535385524E-3</v>
      </c>
      <c r="AX94" s="88">
        <f>IF(AX$6-$B94&lt;0,"",EXP(-'PMS(calc_process)'!$F$51*(AX$6-$B94)/12)*(1-EXP(-'PMS(calc_process)'!$F$51/12)))</f>
        <v>2.8204603025678292E-3</v>
      </c>
    </row>
    <row r="95" spans="1:50">
      <c r="A95" s="27"/>
      <c r="B95" s="85">
        <v>38</v>
      </c>
      <c r="C95" s="88" t="str">
        <f>IF(C$6-$B95&lt;0,"",EXP(-'PMS(calc_process)'!$F$51*(C$6-$B95)/12)*(1-EXP(-'PMS(calc_process)'!$F$51/12)))</f>
        <v/>
      </c>
      <c r="D95" s="88" t="str">
        <f>IF(D$6-$B95&lt;0,"",EXP(-'PMS(calc_process)'!$F$51*(D$6-$B95)/12)*(1-EXP(-'PMS(calc_process)'!$F$51/12)))</f>
        <v/>
      </c>
      <c r="E95" s="88" t="str">
        <f>IF(E$6-$B95&lt;0,"",EXP(-'PMS(calc_process)'!$F$51*(E$6-$B95)/12)*(1-EXP(-'PMS(calc_process)'!$F$51/12)))</f>
        <v/>
      </c>
      <c r="F95" s="88" t="str">
        <f>IF(F$6-$B95&lt;0,"",EXP(-'PMS(calc_process)'!$F$51*(F$6-$B95)/12)*(1-EXP(-'PMS(calc_process)'!$F$51/12)))</f>
        <v/>
      </c>
      <c r="G95" s="88" t="str">
        <f>IF(G$6-$B95&lt;0,"",EXP(-'PMS(calc_process)'!$F$51*(G$6-$B95)/12)*(1-EXP(-'PMS(calc_process)'!$F$51/12)))</f>
        <v/>
      </c>
      <c r="H95" s="88" t="str">
        <f>IF(H$6-$B95&lt;0,"",EXP(-'PMS(calc_process)'!$F$51*(H$6-$B95)/12)*(1-EXP(-'PMS(calc_process)'!$F$51/12)))</f>
        <v/>
      </c>
      <c r="I95" s="88" t="str">
        <f>IF(I$6-$B95&lt;0,"",EXP(-'PMS(calc_process)'!$F$51*(I$6-$B95)/12)*(1-EXP(-'PMS(calc_process)'!$F$51/12)))</f>
        <v/>
      </c>
      <c r="J95" s="88" t="str">
        <f>IF(J$6-$B95&lt;0,"",EXP(-'PMS(calc_process)'!$F$51*(J$6-$B95)/12)*(1-EXP(-'PMS(calc_process)'!$F$51/12)))</f>
        <v/>
      </c>
      <c r="K95" s="88" t="str">
        <f>IF(K$6-$B95&lt;0,"",EXP(-'PMS(calc_process)'!$F$51*(K$6-$B95)/12)*(1-EXP(-'PMS(calc_process)'!$F$51/12)))</f>
        <v/>
      </c>
      <c r="L95" s="88" t="str">
        <f>IF(L$6-$B95&lt;0,"",EXP(-'PMS(calc_process)'!$F$51*(L$6-$B95)/12)*(1-EXP(-'PMS(calc_process)'!$F$51/12)))</f>
        <v/>
      </c>
      <c r="M95" s="88" t="str">
        <f>IF(M$6-$B95&lt;0,"",EXP(-'PMS(calc_process)'!$F$51*(M$6-$B95)/12)*(1-EXP(-'PMS(calc_process)'!$F$51/12)))</f>
        <v/>
      </c>
      <c r="N95" s="88" t="str">
        <f>IF(N$6-$B95&lt;0,"",EXP(-'PMS(calc_process)'!$F$51*(N$6-$B95)/12)*(1-EXP(-'PMS(calc_process)'!$F$51/12)))</f>
        <v/>
      </c>
      <c r="O95" s="88" t="str">
        <f>IF(O$6-$B95&lt;0,"",EXP(-'PMS(calc_process)'!$F$51*(O$6-$B95)/12)*(1-EXP(-'PMS(calc_process)'!$F$51/12)))</f>
        <v/>
      </c>
      <c r="P95" s="88" t="str">
        <f>IF(P$6-$B95&lt;0,"",EXP(-'PMS(calc_process)'!$F$51*(P$6-$B95)/12)*(1-EXP(-'PMS(calc_process)'!$F$51/12)))</f>
        <v/>
      </c>
      <c r="Q95" s="88" t="str">
        <f>IF(Q$6-$B95&lt;0,"",EXP(-'PMS(calc_process)'!$F$51*(Q$6-$B95)/12)*(1-EXP(-'PMS(calc_process)'!$F$51/12)))</f>
        <v/>
      </c>
      <c r="R95" s="88" t="str">
        <f>IF(R$6-$B95&lt;0,"",EXP(-'PMS(calc_process)'!$F$51*(R$6-$B95)/12)*(1-EXP(-'PMS(calc_process)'!$F$51/12)))</f>
        <v/>
      </c>
      <c r="S95" s="88" t="str">
        <f>IF(S$6-$B95&lt;0,"",EXP(-'PMS(calc_process)'!$F$51*(S$6-$B95)/12)*(1-EXP(-'PMS(calc_process)'!$F$51/12)))</f>
        <v/>
      </c>
      <c r="T95" s="88" t="str">
        <f>IF(T$6-$B95&lt;0,"",EXP(-'PMS(calc_process)'!$F$51*(T$6-$B95)/12)*(1-EXP(-'PMS(calc_process)'!$F$51/12)))</f>
        <v/>
      </c>
      <c r="U95" s="88" t="str">
        <f>IF(U$6-$B95&lt;0,"",EXP(-'PMS(calc_process)'!$F$51*(U$6-$B95)/12)*(1-EXP(-'PMS(calc_process)'!$F$51/12)))</f>
        <v/>
      </c>
      <c r="V95" s="88" t="str">
        <f>IF(V$6-$B95&lt;0,"",EXP(-'PMS(calc_process)'!$F$51*(V$6-$B95)/12)*(1-EXP(-'PMS(calc_process)'!$F$51/12)))</f>
        <v/>
      </c>
      <c r="W95" s="88" t="str">
        <f>IF(W$6-$B95&lt;0,"",EXP(-'PMS(calc_process)'!$F$51*(W$6-$B95)/12)*(1-EXP(-'PMS(calc_process)'!$F$51/12)))</f>
        <v/>
      </c>
      <c r="X95" s="88" t="str">
        <f>IF(X$6-$B95&lt;0,"",EXP(-'PMS(calc_process)'!$F$51*(X$6-$B95)/12)*(1-EXP(-'PMS(calc_process)'!$F$51/12)))</f>
        <v/>
      </c>
      <c r="Y95" s="88" t="str">
        <f>IF(Y$6-$B95&lt;0,"",EXP(-'PMS(calc_process)'!$F$51*(Y$6-$B95)/12)*(1-EXP(-'PMS(calc_process)'!$F$51/12)))</f>
        <v/>
      </c>
      <c r="Z95" s="88" t="str">
        <f>IF(Z$6-$B95&lt;0,"",EXP(-'PMS(calc_process)'!$F$51*(Z$6-$B95)/12)*(1-EXP(-'PMS(calc_process)'!$F$51/12)))</f>
        <v/>
      </c>
      <c r="AA95" s="88" t="str">
        <f>IF(AA$6-$B95&lt;0,"",EXP(-'PMS(calc_process)'!$F$51*(AA$6-$B95)/12)*(1-EXP(-'PMS(calc_process)'!$F$51/12)))</f>
        <v/>
      </c>
      <c r="AB95" s="88" t="str">
        <f>IF(AB$6-$B95&lt;0,"",EXP(-'PMS(calc_process)'!$F$51*(AB$6-$B95)/12)*(1-EXP(-'PMS(calc_process)'!$F$51/12)))</f>
        <v/>
      </c>
      <c r="AC95" s="88" t="str">
        <f>IF(AC$6-$B95&lt;0,"",EXP(-'PMS(calc_process)'!$F$51*(AC$6-$B95)/12)*(1-EXP(-'PMS(calc_process)'!$F$51/12)))</f>
        <v/>
      </c>
      <c r="AD95" s="88" t="str">
        <f>IF(AD$6-$B95&lt;0,"",EXP(-'PMS(calc_process)'!$F$51*(AD$6-$B95)/12)*(1-EXP(-'PMS(calc_process)'!$F$51/12)))</f>
        <v/>
      </c>
      <c r="AE95" s="88" t="str">
        <f>IF(AE$6-$B95&lt;0,"",EXP(-'PMS(calc_process)'!$F$51*(AE$6-$B95)/12)*(1-EXP(-'PMS(calc_process)'!$F$51/12)))</f>
        <v/>
      </c>
      <c r="AF95" s="88" t="str">
        <f>IF(AF$6-$B95&lt;0,"",EXP(-'PMS(calc_process)'!$F$51*(AF$6-$B95)/12)*(1-EXP(-'PMS(calc_process)'!$F$51/12)))</f>
        <v/>
      </c>
      <c r="AG95" s="88" t="str">
        <f>IF(AG$6-$B95&lt;0,"",EXP(-'PMS(calc_process)'!$F$51*(AG$6-$B95)/12)*(1-EXP(-'PMS(calc_process)'!$F$51/12)))</f>
        <v/>
      </c>
      <c r="AH95" s="88" t="str">
        <f>IF(AH$6-$B95&lt;0,"",EXP(-'PMS(calc_process)'!$F$51*(AH$6-$B95)/12)*(1-EXP(-'PMS(calc_process)'!$F$51/12)))</f>
        <v/>
      </c>
      <c r="AI95" s="88" t="str">
        <f>IF(AI$6-$B95&lt;0,"",EXP(-'PMS(calc_process)'!$F$51*(AI$6-$B95)/12)*(1-EXP(-'PMS(calc_process)'!$F$51/12)))</f>
        <v/>
      </c>
      <c r="AJ95" s="88" t="str">
        <f>IF(AJ$6-$B95&lt;0,"",EXP(-'PMS(calc_process)'!$F$51*(AJ$6-$B95)/12)*(1-EXP(-'PMS(calc_process)'!$F$51/12)))</f>
        <v/>
      </c>
      <c r="AK95" s="88" t="str">
        <f>IF(AK$6-$B95&lt;0,"",EXP(-'PMS(calc_process)'!$F$51*(AK$6-$B95)/12)*(1-EXP(-'PMS(calc_process)'!$F$51/12)))</f>
        <v/>
      </c>
      <c r="AL95" s="88" t="str">
        <f>IF(AL$6-$B95&lt;0,"",EXP(-'PMS(calc_process)'!$F$51*(AL$6-$B95)/12)*(1-EXP(-'PMS(calc_process)'!$F$51/12)))</f>
        <v/>
      </c>
      <c r="AM95" s="88" t="str">
        <f>IF(AM$6-$B95&lt;0,"",EXP(-'PMS(calc_process)'!$F$51*(AM$6-$B95)/12)*(1-EXP(-'PMS(calc_process)'!$F$51/12)))</f>
        <v/>
      </c>
      <c r="AN95" s="88">
        <f>IF(AN$6-$B95&lt;0,"",EXP(-'PMS(calc_process)'!$F$51*(AN$6-$B95)/12)*(1-EXP(-'PMS(calc_process)'!$F$51/12)))</f>
        <v>2.9124173267510711E-3</v>
      </c>
      <c r="AO95" s="88">
        <f>IF(AO$6-$B95&lt;0,"",EXP(-'PMS(calc_process)'!$F$51*(AO$6-$B95)/12)*(1-EXP(-'PMS(calc_process)'!$F$51/12)))</f>
        <v>2.9039351520659114E-3</v>
      </c>
      <c r="AP95" s="88">
        <f>IF(AP$6-$B95&lt;0,"",EXP(-'PMS(calc_process)'!$F$51*(AP$6-$B95)/12)*(1-EXP(-'PMS(calc_process)'!$F$51/12)))</f>
        <v>2.8954776810132732E-3</v>
      </c>
      <c r="AQ95" s="88">
        <f>IF(AQ$6-$B95&lt;0,"",EXP(-'PMS(calc_process)'!$F$51*(AQ$6-$B95)/12)*(1-EXP(-'PMS(calc_process)'!$F$51/12)))</f>
        <v>2.887044841645869E-3</v>
      </c>
      <c r="AR95" s="88">
        <f>IF(AR$6-$B95&lt;0,"",EXP(-'PMS(calc_process)'!$F$51*(AR$6-$B95)/12)*(1-EXP(-'PMS(calc_process)'!$F$51/12)))</f>
        <v>2.8786365622259519E-3</v>
      </c>
      <c r="AS95" s="88">
        <f>IF(AS$6-$B95&lt;0,"",EXP(-'PMS(calc_process)'!$F$51*(AS$6-$B95)/12)*(1-EXP(-'PMS(calc_process)'!$F$51/12)))</f>
        <v>2.8702527712247058E-3</v>
      </c>
      <c r="AT95" s="88">
        <f>IF(AT$6-$B95&lt;0,"",EXP(-'PMS(calc_process)'!$F$51*(AT$6-$B95)/12)*(1-EXP(-'PMS(calc_process)'!$F$51/12)))</f>
        <v>2.861893397321636E-3</v>
      </c>
      <c r="AU95" s="88">
        <f>IF(AU$6-$B95&lt;0,"",EXP(-'PMS(calc_process)'!$F$51*(AU$6-$B95)/12)*(1-EXP(-'PMS(calc_process)'!$F$51/12)))</f>
        <v>2.8535583694039618E-3</v>
      </c>
      <c r="AV95" s="88">
        <f>IF(AV$6-$B95&lt;0,"",EXP(-'PMS(calc_process)'!$F$51*(AV$6-$B95)/12)*(1-EXP(-'PMS(calc_process)'!$F$51/12)))</f>
        <v>2.8452476165660144E-3</v>
      </c>
      <c r="AW95" s="88">
        <f>IF(AW$6-$B95&lt;0,"",EXP(-'PMS(calc_process)'!$F$51*(AW$6-$B95)/12)*(1-EXP(-'PMS(calc_process)'!$F$51/12)))</f>
        <v>2.8369610681086301E-3</v>
      </c>
      <c r="AX95" s="88">
        <f>IF(AX$6-$B95&lt;0,"",EXP(-'PMS(calc_process)'!$F$51*(AX$6-$B95)/12)*(1-EXP(-'PMS(calc_process)'!$F$51/12)))</f>
        <v>2.8286986535385524E-3</v>
      </c>
    </row>
    <row r="96" spans="1:50">
      <c r="A96" s="27"/>
      <c r="B96" s="85">
        <v>39</v>
      </c>
      <c r="C96" s="88" t="str">
        <f>IF(C$6-$B96&lt;0,"",EXP(-'PMS(calc_process)'!$F$51*(C$6-$B96)/12)*(1-EXP(-'PMS(calc_process)'!$F$51/12)))</f>
        <v/>
      </c>
      <c r="D96" s="88" t="str">
        <f>IF(D$6-$B96&lt;0,"",EXP(-'PMS(calc_process)'!$F$51*(D$6-$B96)/12)*(1-EXP(-'PMS(calc_process)'!$F$51/12)))</f>
        <v/>
      </c>
      <c r="E96" s="88" t="str">
        <f>IF(E$6-$B96&lt;0,"",EXP(-'PMS(calc_process)'!$F$51*(E$6-$B96)/12)*(1-EXP(-'PMS(calc_process)'!$F$51/12)))</f>
        <v/>
      </c>
      <c r="F96" s="88" t="str">
        <f>IF(F$6-$B96&lt;0,"",EXP(-'PMS(calc_process)'!$F$51*(F$6-$B96)/12)*(1-EXP(-'PMS(calc_process)'!$F$51/12)))</f>
        <v/>
      </c>
      <c r="G96" s="88" t="str">
        <f>IF(G$6-$B96&lt;0,"",EXP(-'PMS(calc_process)'!$F$51*(G$6-$B96)/12)*(1-EXP(-'PMS(calc_process)'!$F$51/12)))</f>
        <v/>
      </c>
      <c r="H96" s="88" t="str">
        <f>IF(H$6-$B96&lt;0,"",EXP(-'PMS(calc_process)'!$F$51*(H$6-$B96)/12)*(1-EXP(-'PMS(calc_process)'!$F$51/12)))</f>
        <v/>
      </c>
      <c r="I96" s="88" t="str">
        <f>IF(I$6-$B96&lt;0,"",EXP(-'PMS(calc_process)'!$F$51*(I$6-$B96)/12)*(1-EXP(-'PMS(calc_process)'!$F$51/12)))</f>
        <v/>
      </c>
      <c r="J96" s="88" t="str">
        <f>IF(J$6-$B96&lt;0,"",EXP(-'PMS(calc_process)'!$F$51*(J$6-$B96)/12)*(1-EXP(-'PMS(calc_process)'!$F$51/12)))</f>
        <v/>
      </c>
      <c r="K96" s="88" t="str">
        <f>IF(K$6-$B96&lt;0,"",EXP(-'PMS(calc_process)'!$F$51*(K$6-$B96)/12)*(1-EXP(-'PMS(calc_process)'!$F$51/12)))</f>
        <v/>
      </c>
      <c r="L96" s="88" t="str">
        <f>IF(L$6-$B96&lt;0,"",EXP(-'PMS(calc_process)'!$F$51*(L$6-$B96)/12)*(1-EXP(-'PMS(calc_process)'!$F$51/12)))</f>
        <v/>
      </c>
      <c r="M96" s="88" t="str">
        <f>IF(M$6-$B96&lt;0,"",EXP(-'PMS(calc_process)'!$F$51*(M$6-$B96)/12)*(1-EXP(-'PMS(calc_process)'!$F$51/12)))</f>
        <v/>
      </c>
      <c r="N96" s="88" t="str">
        <f>IF(N$6-$B96&lt;0,"",EXP(-'PMS(calc_process)'!$F$51*(N$6-$B96)/12)*(1-EXP(-'PMS(calc_process)'!$F$51/12)))</f>
        <v/>
      </c>
      <c r="O96" s="88" t="str">
        <f>IF(O$6-$B96&lt;0,"",EXP(-'PMS(calc_process)'!$F$51*(O$6-$B96)/12)*(1-EXP(-'PMS(calc_process)'!$F$51/12)))</f>
        <v/>
      </c>
      <c r="P96" s="88" t="str">
        <f>IF(P$6-$B96&lt;0,"",EXP(-'PMS(calc_process)'!$F$51*(P$6-$B96)/12)*(1-EXP(-'PMS(calc_process)'!$F$51/12)))</f>
        <v/>
      </c>
      <c r="Q96" s="88" t="str">
        <f>IF(Q$6-$B96&lt;0,"",EXP(-'PMS(calc_process)'!$F$51*(Q$6-$B96)/12)*(1-EXP(-'PMS(calc_process)'!$F$51/12)))</f>
        <v/>
      </c>
      <c r="R96" s="88" t="str">
        <f>IF(R$6-$B96&lt;0,"",EXP(-'PMS(calc_process)'!$F$51*(R$6-$B96)/12)*(1-EXP(-'PMS(calc_process)'!$F$51/12)))</f>
        <v/>
      </c>
      <c r="S96" s="88" t="str">
        <f>IF(S$6-$B96&lt;0,"",EXP(-'PMS(calc_process)'!$F$51*(S$6-$B96)/12)*(1-EXP(-'PMS(calc_process)'!$F$51/12)))</f>
        <v/>
      </c>
      <c r="T96" s="88" t="str">
        <f>IF(T$6-$B96&lt;0,"",EXP(-'PMS(calc_process)'!$F$51*(T$6-$B96)/12)*(1-EXP(-'PMS(calc_process)'!$F$51/12)))</f>
        <v/>
      </c>
      <c r="U96" s="88" t="str">
        <f>IF(U$6-$B96&lt;0,"",EXP(-'PMS(calc_process)'!$F$51*(U$6-$B96)/12)*(1-EXP(-'PMS(calc_process)'!$F$51/12)))</f>
        <v/>
      </c>
      <c r="V96" s="88" t="str">
        <f>IF(V$6-$B96&lt;0,"",EXP(-'PMS(calc_process)'!$F$51*(V$6-$B96)/12)*(1-EXP(-'PMS(calc_process)'!$F$51/12)))</f>
        <v/>
      </c>
      <c r="W96" s="88" t="str">
        <f>IF(W$6-$B96&lt;0,"",EXP(-'PMS(calc_process)'!$F$51*(W$6-$B96)/12)*(1-EXP(-'PMS(calc_process)'!$F$51/12)))</f>
        <v/>
      </c>
      <c r="X96" s="88" t="str">
        <f>IF(X$6-$B96&lt;0,"",EXP(-'PMS(calc_process)'!$F$51*(X$6-$B96)/12)*(1-EXP(-'PMS(calc_process)'!$F$51/12)))</f>
        <v/>
      </c>
      <c r="Y96" s="88" t="str">
        <f>IF(Y$6-$B96&lt;0,"",EXP(-'PMS(calc_process)'!$F$51*(Y$6-$B96)/12)*(1-EXP(-'PMS(calc_process)'!$F$51/12)))</f>
        <v/>
      </c>
      <c r="Z96" s="88" t="str">
        <f>IF(Z$6-$B96&lt;0,"",EXP(-'PMS(calc_process)'!$F$51*(Z$6-$B96)/12)*(1-EXP(-'PMS(calc_process)'!$F$51/12)))</f>
        <v/>
      </c>
      <c r="AA96" s="88" t="str">
        <f>IF(AA$6-$B96&lt;0,"",EXP(-'PMS(calc_process)'!$F$51*(AA$6-$B96)/12)*(1-EXP(-'PMS(calc_process)'!$F$51/12)))</f>
        <v/>
      </c>
      <c r="AB96" s="88" t="str">
        <f>IF(AB$6-$B96&lt;0,"",EXP(-'PMS(calc_process)'!$F$51*(AB$6-$B96)/12)*(1-EXP(-'PMS(calc_process)'!$F$51/12)))</f>
        <v/>
      </c>
      <c r="AC96" s="88" t="str">
        <f>IF(AC$6-$B96&lt;0,"",EXP(-'PMS(calc_process)'!$F$51*(AC$6-$B96)/12)*(1-EXP(-'PMS(calc_process)'!$F$51/12)))</f>
        <v/>
      </c>
      <c r="AD96" s="88" t="str">
        <f>IF(AD$6-$B96&lt;0,"",EXP(-'PMS(calc_process)'!$F$51*(AD$6-$B96)/12)*(1-EXP(-'PMS(calc_process)'!$F$51/12)))</f>
        <v/>
      </c>
      <c r="AE96" s="88" t="str">
        <f>IF(AE$6-$B96&lt;0,"",EXP(-'PMS(calc_process)'!$F$51*(AE$6-$B96)/12)*(1-EXP(-'PMS(calc_process)'!$F$51/12)))</f>
        <v/>
      </c>
      <c r="AF96" s="88" t="str">
        <f>IF(AF$6-$B96&lt;0,"",EXP(-'PMS(calc_process)'!$F$51*(AF$6-$B96)/12)*(1-EXP(-'PMS(calc_process)'!$F$51/12)))</f>
        <v/>
      </c>
      <c r="AG96" s="88" t="str">
        <f>IF(AG$6-$B96&lt;0,"",EXP(-'PMS(calc_process)'!$F$51*(AG$6-$B96)/12)*(1-EXP(-'PMS(calc_process)'!$F$51/12)))</f>
        <v/>
      </c>
      <c r="AH96" s="88" t="str">
        <f>IF(AH$6-$B96&lt;0,"",EXP(-'PMS(calc_process)'!$F$51*(AH$6-$B96)/12)*(1-EXP(-'PMS(calc_process)'!$F$51/12)))</f>
        <v/>
      </c>
      <c r="AI96" s="88" t="str">
        <f>IF(AI$6-$B96&lt;0,"",EXP(-'PMS(calc_process)'!$F$51*(AI$6-$B96)/12)*(1-EXP(-'PMS(calc_process)'!$F$51/12)))</f>
        <v/>
      </c>
      <c r="AJ96" s="88" t="str">
        <f>IF(AJ$6-$B96&lt;0,"",EXP(-'PMS(calc_process)'!$F$51*(AJ$6-$B96)/12)*(1-EXP(-'PMS(calc_process)'!$F$51/12)))</f>
        <v/>
      </c>
      <c r="AK96" s="88" t="str">
        <f>IF(AK$6-$B96&lt;0,"",EXP(-'PMS(calc_process)'!$F$51*(AK$6-$B96)/12)*(1-EXP(-'PMS(calc_process)'!$F$51/12)))</f>
        <v/>
      </c>
      <c r="AL96" s="88" t="str">
        <f>IF(AL$6-$B96&lt;0,"",EXP(-'PMS(calc_process)'!$F$51*(AL$6-$B96)/12)*(1-EXP(-'PMS(calc_process)'!$F$51/12)))</f>
        <v/>
      </c>
      <c r="AM96" s="88" t="str">
        <f>IF(AM$6-$B96&lt;0,"",EXP(-'PMS(calc_process)'!$F$51*(AM$6-$B96)/12)*(1-EXP(-'PMS(calc_process)'!$F$51/12)))</f>
        <v/>
      </c>
      <c r="AN96" s="88" t="str">
        <f>IF(AN$6-$B96&lt;0,"",EXP(-'PMS(calc_process)'!$F$51*(AN$6-$B96)/12)*(1-EXP(-'PMS(calc_process)'!$F$51/12)))</f>
        <v/>
      </c>
      <c r="AO96" s="88">
        <f>IF(AO$6-$B96&lt;0,"",EXP(-'PMS(calc_process)'!$F$51*(AO$6-$B96)/12)*(1-EXP(-'PMS(calc_process)'!$F$51/12)))</f>
        <v>2.9124173267510711E-3</v>
      </c>
      <c r="AP96" s="88">
        <f>IF(AP$6-$B96&lt;0,"",EXP(-'PMS(calc_process)'!$F$51*(AP$6-$B96)/12)*(1-EXP(-'PMS(calc_process)'!$F$51/12)))</f>
        <v>2.9039351520659114E-3</v>
      </c>
      <c r="AQ96" s="88">
        <f>IF(AQ$6-$B96&lt;0,"",EXP(-'PMS(calc_process)'!$F$51*(AQ$6-$B96)/12)*(1-EXP(-'PMS(calc_process)'!$F$51/12)))</f>
        <v>2.8954776810132732E-3</v>
      </c>
      <c r="AR96" s="88">
        <f>IF(AR$6-$B96&lt;0,"",EXP(-'PMS(calc_process)'!$F$51*(AR$6-$B96)/12)*(1-EXP(-'PMS(calc_process)'!$F$51/12)))</f>
        <v>2.887044841645869E-3</v>
      </c>
      <c r="AS96" s="88">
        <f>IF(AS$6-$B96&lt;0,"",EXP(-'PMS(calc_process)'!$F$51*(AS$6-$B96)/12)*(1-EXP(-'PMS(calc_process)'!$F$51/12)))</f>
        <v>2.8786365622259519E-3</v>
      </c>
      <c r="AT96" s="88">
        <f>IF(AT$6-$B96&lt;0,"",EXP(-'PMS(calc_process)'!$F$51*(AT$6-$B96)/12)*(1-EXP(-'PMS(calc_process)'!$F$51/12)))</f>
        <v>2.8702527712247058E-3</v>
      </c>
      <c r="AU96" s="88">
        <f>IF(AU$6-$B96&lt;0,"",EXP(-'PMS(calc_process)'!$F$51*(AU$6-$B96)/12)*(1-EXP(-'PMS(calc_process)'!$F$51/12)))</f>
        <v>2.861893397321636E-3</v>
      </c>
      <c r="AV96" s="88">
        <f>IF(AV$6-$B96&lt;0,"",EXP(-'PMS(calc_process)'!$F$51*(AV$6-$B96)/12)*(1-EXP(-'PMS(calc_process)'!$F$51/12)))</f>
        <v>2.8535583694039618E-3</v>
      </c>
      <c r="AW96" s="88">
        <f>IF(AW$6-$B96&lt;0,"",EXP(-'PMS(calc_process)'!$F$51*(AW$6-$B96)/12)*(1-EXP(-'PMS(calc_process)'!$F$51/12)))</f>
        <v>2.8452476165660144E-3</v>
      </c>
      <c r="AX96" s="88">
        <f>IF(AX$6-$B96&lt;0,"",EXP(-'PMS(calc_process)'!$F$51*(AX$6-$B96)/12)*(1-EXP(-'PMS(calc_process)'!$F$51/12)))</f>
        <v>2.8369610681086301E-3</v>
      </c>
    </row>
    <row r="97" spans="1:50">
      <c r="A97" s="27"/>
      <c r="B97" s="85">
        <v>40</v>
      </c>
      <c r="C97" s="88" t="str">
        <f>IF(C$6-$B97&lt;0,"",EXP(-'PMS(calc_process)'!$F$51*(C$6-$B97)/12)*(1-EXP(-'PMS(calc_process)'!$F$51/12)))</f>
        <v/>
      </c>
      <c r="D97" s="88" t="str">
        <f>IF(D$6-$B97&lt;0,"",EXP(-'PMS(calc_process)'!$F$51*(D$6-$B97)/12)*(1-EXP(-'PMS(calc_process)'!$F$51/12)))</f>
        <v/>
      </c>
      <c r="E97" s="88" t="str">
        <f>IF(E$6-$B97&lt;0,"",EXP(-'PMS(calc_process)'!$F$51*(E$6-$B97)/12)*(1-EXP(-'PMS(calc_process)'!$F$51/12)))</f>
        <v/>
      </c>
      <c r="F97" s="88" t="str">
        <f>IF(F$6-$B97&lt;0,"",EXP(-'PMS(calc_process)'!$F$51*(F$6-$B97)/12)*(1-EXP(-'PMS(calc_process)'!$F$51/12)))</f>
        <v/>
      </c>
      <c r="G97" s="88" t="str">
        <f>IF(G$6-$B97&lt;0,"",EXP(-'PMS(calc_process)'!$F$51*(G$6-$B97)/12)*(1-EXP(-'PMS(calc_process)'!$F$51/12)))</f>
        <v/>
      </c>
      <c r="H97" s="88" t="str">
        <f>IF(H$6-$B97&lt;0,"",EXP(-'PMS(calc_process)'!$F$51*(H$6-$B97)/12)*(1-EXP(-'PMS(calc_process)'!$F$51/12)))</f>
        <v/>
      </c>
      <c r="I97" s="88" t="str">
        <f>IF(I$6-$B97&lt;0,"",EXP(-'PMS(calc_process)'!$F$51*(I$6-$B97)/12)*(1-EXP(-'PMS(calc_process)'!$F$51/12)))</f>
        <v/>
      </c>
      <c r="J97" s="88" t="str">
        <f>IF(J$6-$B97&lt;0,"",EXP(-'PMS(calc_process)'!$F$51*(J$6-$B97)/12)*(1-EXP(-'PMS(calc_process)'!$F$51/12)))</f>
        <v/>
      </c>
      <c r="K97" s="88" t="str">
        <f>IF(K$6-$B97&lt;0,"",EXP(-'PMS(calc_process)'!$F$51*(K$6-$B97)/12)*(1-EXP(-'PMS(calc_process)'!$F$51/12)))</f>
        <v/>
      </c>
      <c r="L97" s="88" t="str">
        <f>IF(L$6-$B97&lt;0,"",EXP(-'PMS(calc_process)'!$F$51*(L$6-$B97)/12)*(1-EXP(-'PMS(calc_process)'!$F$51/12)))</f>
        <v/>
      </c>
      <c r="M97" s="88" t="str">
        <f>IF(M$6-$B97&lt;0,"",EXP(-'PMS(calc_process)'!$F$51*(M$6-$B97)/12)*(1-EXP(-'PMS(calc_process)'!$F$51/12)))</f>
        <v/>
      </c>
      <c r="N97" s="88" t="str">
        <f>IF(N$6-$B97&lt;0,"",EXP(-'PMS(calc_process)'!$F$51*(N$6-$B97)/12)*(1-EXP(-'PMS(calc_process)'!$F$51/12)))</f>
        <v/>
      </c>
      <c r="O97" s="88" t="str">
        <f>IF(O$6-$B97&lt;0,"",EXP(-'PMS(calc_process)'!$F$51*(O$6-$B97)/12)*(1-EXP(-'PMS(calc_process)'!$F$51/12)))</f>
        <v/>
      </c>
      <c r="P97" s="88" t="str">
        <f>IF(P$6-$B97&lt;0,"",EXP(-'PMS(calc_process)'!$F$51*(P$6-$B97)/12)*(1-EXP(-'PMS(calc_process)'!$F$51/12)))</f>
        <v/>
      </c>
      <c r="Q97" s="88" t="str">
        <f>IF(Q$6-$B97&lt;0,"",EXP(-'PMS(calc_process)'!$F$51*(Q$6-$B97)/12)*(1-EXP(-'PMS(calc_process)'!$F$51/12)))</f>
        <v/>
      </c>
      <c r="R97" s="88" t="str">
        <f>IF(R$6-$B97&lt;0,"",EXP(-'PMS(calc_process)'!$F$51*(R$6-$B97)/12)*(1-EXP(-'PMS(calc_process)'!$F$51/12)))</f>
        <v/>
      </c>
      <c r="S97" s="88" t="str">
        <f>IF(S$6-$B97&lt;0,"",EXP(-'PMS(calc_process)'!$F$51*(S$6-$B97)/12)*(1-EXP(-'PMS(calc_process)'!$F$51/12)))</f>
        <v/>
      </c>
      <c r="T97" s="88" t="str">
        <f>IF(T$6-$B97&lt;0,"",EXP(-'PMS(calc_process)'!$F$51*(T$6-$B97)/12)*(1-EXP(-'PMS(calc_process)'!$F$51/12)))</f>
        <v/>
      </c>
      <c r="U97" s="88" t="str">
        <f>IF(U$6-$B97&lt;0,"",EXP(-'PMS(calc_process)'!$F$51*(U$6-$B97)/12)*(1-EXP(-'PMS(calc_process)'!$F$51/12)))</f>
        <v/>
      </c>
      <c r="V97" s="88" t="str">
        <f>IF(V$6-$B97&lt;0,"",EXP(-'PMS(calc_process)'!$F$51*(V$6-$B97)/12)*(1-EXP(-'PMS(calc_process)'!$F$51/12)))</f>
        <v/>
      </c>
      <c r="W97" s="88" t="str">
        <f>IF(W$6-$B97&lt;0,"",EXP(-'PMS(calc_process)'!$F$51*(W$6-$B97)/12)*(1-EXP(-'PMS(calc_process)'!$F$51/12)))</f>
        <v/>
      </c>
      <c r="X97" s="88" t="str">
        <f>IF(X$6-$B97&lt;0,"",EXP(-'PMS(calc_process)'!$F$51*(X$6-$B97)/12)*(1-EXP(-'PMS(calc_process)'!$F$51/12)))</f>
        <v/>
      </c>
      <c r="Y97" s="88" t="str">
        <f>IF(Y$6-$B97&lt;0,"",EXP(-'PMS(calc_process)'!$F$51*(Y$6-$B97)/12)*(1-EXP(-'PMS(calc_process)'!$F$51/12)))</f>
        <v/>
      </c>
      <c r="Z97" s="88" t="str">
        <f>IF(Z$6-$B97&lt;0,"",EXP(-'PMS(calc_process)'!$F$51*(Z$6-$B97)/12)*(1-EXP(-'PMS(calc_process)'!$F$51/12)))</f>
        <v/>
      </c>
      <c r="AA97" s="88" t="str">
        <f>IF(AA$6-$B97&lt;0,"",EXP(-'PMS(calc_process)'!$F$51*(AA$6-$B97)/12)*(1-EXP(-'PMS(calc_process)'!$F$51/12)))</f>
        <v/>
      </c>
      <c r="AB97" s="88" t="str">
        <f>IF(AB$6-$B97&lt;0,"",EXP(-'PMS(calc_process)'!$F$51*(AB$6-$B97)/12)*(1-EXP(-'PMS(calc_process)'!$F$51/12)))</f>
        <v/>
      </c>
      <c r="AC97" s="88" t="str">
        <f>IF(AC$6-$B97&lt;0,"",EXP(-'PMS(calc_process)'!$F$51*(AC$6-$B97)/12)*(1-EXP(-'PMS(calc_process)'!$F$51/12)))</f>
        <v/>
      </c>
      <c r="AD97" s="88" t="str">
        <f>IF(AD$6-$B97&lt;0,"",EXP(-'PMS(calc_process)'!$F$51*(AD$6-$B97)/12)*(1-EXP(-'PMS(calc_process)'!$F$51/12)))</f>
        <v/>
      </c>
      <c r="AE97" s="88" t="str">
        <f>IF(AE$6-$B97&lt;0,"",EXP(-'PMS(calc_process)'!$F$51*(AE$6-$B97)/12)*(1-EXP(-'PMS(calc_process)'!$F$51/12)))</f>
        <v/>
      </c>
      <c r="AF97" s="88" t="str">
        <f>IF(AF$6-$B97&lt;0,"",EXP(-'PMS(calc_process)'!$F$51*(AF$6-$B97)/12)*(1-EXP(-'PMS(calc_process)'!$F$51/12)))</f>
        <v/>
      </c>
      <c r="AG97" s="88" t="str">
        <f>IF(AG$6-$B97&lt;0,"",EXP(-'PMS(calc_process)'!$F$51*(AG$6-$B97)/12)*(1-EXP(-'PMS(calc_process)'!$F$51/12)))</f>
        <v/>
      </c>
      <c r="AH97" s="88" t="str">
        <f>IF(AH$6-$B97&lt;0,"",EXP(-'PMS(calc_process)'!$F$51*(AH$6-$B97)/12)*(1-EXP(-'PMS(calc_process)'!$F$51/12)))</f>
        <v/>
      </c>
      <c r="AI97" s="88" t="str">
        <f>IF(AI$6-$B97&lt;0,"",EXP(-'PMS(calc_process)'!$F$51*(AI$6-$B97)/12)*(1-EXP(-'PMS(calc_process)'!$F$51/12)))</f>
        <v/>
      </c>
      <c r="AJ97" s="88" t="str">
        <f>IF(AJ$6-$B97&lt;0,"",EXP(-'PMS(calc_process)'!$F$51*(AJ$6-$B97)/12)*(1-EXP(-'PMS(calc_process)'!$F$51/12)))</f>
        <v/>
      </c>
      <c r="AK97" s="88" t="str">
        <f>IF(AK$6-$B97&lt;0,"",EXP(-'PMS(calc_process)'!$F$51*(AK$6-$B97)/12)*(1-EXP(-'PMS(calc_process)'!$F$51/12)))</f>
        <v/>
      </c>
      <c r="AL97" s="88" t="str">
        <f>IF(AL$6-$B97&lt;0,"",EXP(-'PMS(calc_process)'!$F$51*(AL$6-$B97)/12)*(1-EXP(-'PMS(calc_process)'!$F$51/12)))</f>
        <v/>
      </c>
      <c r="AM97" s="88" t="str">
        <f>IF(AM$6-$B97&lt;0,"",EXP(-'PMS(calc_process)'!$F$51*(AM$6-$B97)/12)*(1-EXP(-'PMS(calc_process)'!$F$51/12)))</f>
        <v/>
      </c>
      <c r="AN97" s="88" t="str">
        <f>IF(AN$6-$B97&lt;0,"",EXP(-'PMS(calc_process)'!$F$51*(AN$6-$B97)/12)*(1-EXP(-'PMS(calc_process)'!$F$51/12)))</f>
        <v/>
      </c>
      <c r="AO97" s="88" t="str">
        <f>IF(AO$6-$B97&lt;0,"",EXP(-'PMS(calc_process)'!$F$51*(AO$6-$B97)/12)*(1-EXP(-'PMS(calc_process)'!$F$51/12)))</f>
        <v/>
      </c>
      <c r="AP97" s="88">
        <f>IF(AP$6-$B97&lt;0,"",EXP(-'PMS(calc_process)'!$F$51*(AP$6-$B97)/12)*(1-EXP(-'PMS(calc_process)'!$F$51/12)))</f>
        <v>2.9124173267510711E-3</v>
      </c>
      <c r="AQ97" s="88">
        <f>IF(AQ$6-$B97&lt;0,"",EXP(-'PMS(calc_process)'!$F$51*(AQ$6-$B97)/12)*(1-EXP(-'PMS(calc_process)'!$F$51/12)))</f>
        <v>2.9039351520659114E-3</v>
      </c>
      <c r="AR97" s="88">
        <f>IF(AR$6-$B97&lt;0,"",EXP(-'PMS(calc_process)'!$F$51*(AR$6-$B97)/12)*(1-EXP(-'PMS(calc_process)'!$F$51/12)))</f>
        <v>2.8954776810132732E-3</v>
      </c>
      <c r="AS97" s="88">
        <f>IF(AS$6-$B97&lt;0,"",EXP(-'PMS(calc_process)'!$F$51*(AS$6-$B97)/12)*(1-EXP(-'PMS(calc_process)'!$F$51/12)))</f>
        <v>2.887044841645869E-3</v>
      </c>
      <c r="AT97" s="88">
        <f>IF(AT$6-$B97&lt;0,"",EXP(-'PMS(calc_process)'!$F$51*(AT$6-$B97)/12)*(1-EXP(-'PMS(calc_process)'!$F$51/12)))</f>
        <v>2.8786365622259519E-3</v>
      </c>
      <c r="AU97" s="88">
        <f>IF(AU$6-$B97&lt;0,"",EXP(-'PMS(calc_process)'!$F$51*(AU$6-$B97)/12)*(1-EXP(-'PMS(calc_process)'!$F$51/12)))</f>
        <v>2.8702527712247058E-3</v>
      </c>
      <c r="AV97" s="88">
        <f>IF(AV$6-$B97&lt;0,"",EXP(-'PMS(calc_process)'!$F$51*(AV$6-$B97)/12)*(1-EXP(-'PMS(calc_process)'!$F$51/12)))</f>
        <v>2.861893397321636E-3</v>
      </c>
      <c r="AW97" s="88">
        <f>IF(AW$6-$B97&lt;0,"",EXP(-'PMS(calc_process)'!$F$51*(AW$6-$B97)/12)*(1-EXP(-'PMS(calc_process)'!$F$51/12)))</f>
        <v>2.8535583694039618E-3</v>
      </c>
      <c r="AX97" s="88">
        <f>IF(AX$6-$B97&lt;0,"",EXP(-'PMS(calc_process)'!$F$51*(AX$6-$B97)/12)*(1-EXP(-'PMS(calc_process)'!$F$51/12)))</f>
        <v>2.8452476165660144E-3</v>
      </c>
    </row>
    <row r="98" spans="1:50">
      <c r="A98" s="27"/>
      <c r="B98" s="85">
        <v>41</v>
      </c>
      <c r="C98" s="88" t="str">
        <f>IF(C$6-$B98&lt;0,"",EXP(-'PMS(calc_process)'!$F$51*(C$6-$B98)/12)*(1-EXP(-'PMS(calc_process)'!$F$51/12)))</f>
        <v/>
      </c>
      <c r="D98" s="88" t="str">
        <f>IF(D$6-$B98&lt;0,"",EXP(-'PMS(calc_process)'!$F$51*(D$6-$B98)/12)*(1-EXP(-'PMS(calc_process)'!$F$51/12)))</f>
        <v/>
      </c>
      <c r="E98" s="88" t="str">
        <f>IF(E$6-$B98&lt;0,"",EXP(-'PMS(calc_process)'!$F$51*(E$6-$B98)/12)*(1-EXP(-'PMS(calc_process)'!$F$51/12)))</f>
        <v/>
      </c>
      <c r="F98" s="88" t="str">
        <f>IF(F$6-$B98&lt;0,"",EXP(-'PMS(calc_process)'!$F$51*(F$6-$B98)/12)*(1-EXP(-'PMS(calc_process)'!$F$51/12)))</f>
        <v/>
      </c>
      <c r="G98" s="88" t="str">
        <f>IF(G$6-$B98&lt;0,"",EXP(-'PMS(calc_process)'!$F$51*(G$6-$B98)/12)*(1-EXP(-'PMS(calc_process)'!$F$51/12)))</f>
        <v/>
      </c>
      <c r="H98" s="88" t="str">
        <f>IF(H$6-$B98&lt;0,"",EXP(-'PMS(calc_process)'!$F$51*(H$6-$B98)/12)*(1-EXP(-'PMS(calc_process)'!$F$51/12)))</f>
        <v/>
      </c>
      <c r="I98" s="88" t="str">
        <f>IF(I$6-$B98&lt;0,"",EXP(-'PMS(calc_process)'!$F$51*(I$6-$B98)/12)*(1-EXP(-'PMS(calc_process)'!$F$51/12)))</f>
        <v/>
      </c>
      <c r="J98" s="88" t="str">
        <f>IF(J$6-$B98&lt;0,"",EXP(-'PMS(calc_process)'!$F$51*(J$6-$B98)/12)*(1-EXP(-'PMS(calc_process)'!$F$51/12)))</f>
        <v/>
      </c>
      <c r="K98" s="88" t="str">
        <f>IF(K$6-$B98&lt;0,"",EXP(-'PMS(calc_process)'!$F$51*(K$6-$B98)/12)*(1-EXP(-'PMS(calc_process)'!$F$51/12)))</f>
        <v/>
      </c>
      <c r="L98" s="88" t="str">
        <f>IF(L$6-$B98&lt;0,"",EXP(-'PMS(calc_process)'!$F$51*(L$6-$B98)/12)*(1-EXP(-'PMS(calc_process)'!$F$51/12)))</f>
        <v/>
      </c>
      <c r="M98" s="88" t="str">
        <f>IF(M$6-$B98&lt;0,"",EXP(-'PMS(calc_process)'!$F$51*(M$6-$B98)/12)*(1-EXP(-'PMS(calc_process)'!$F$51/12)))</f>
        <v/>
      </c>
      <c r="N98" s="88" t="str">
        <f>IF(N$6-$B98&lt;0,"",EXP(-'PMS(calc_process)'!$F$51*(N$6-$B98)/12)*(1-EXP(-'PMS(calc_process)'!$F$51/12)))</f>
        <v/>
      </c>
      <c r="O98" s="88" t="str">
        <f>IF(O$6-$B98&lt;0,"",EXP(-'PMS(calc_process)'!$F$51*(O$6-$B98)/12)*(1-EXP(-'PMS(calc_process)'!$F$51/12)))</f>
        <v/>
      </c>
      <c r="P98" s="88" t="str">
        <f>IF(P$6-$B98&lt;0,"",EXP(-'PMS(calc_process)'!$F$51*(P$6-$B98)/12)*(1-EXP(-'PMS(calc_process)'!$F$51/12)))</f>
        <v/>
      </c>
      <c r="Q98" s="88" t="str">
        <f>IF(Q$6-$B98&lt;0,"",EXP(-'PMS(calc_process)'!$F$51*(Q$6-$B98)/12)*(1-EXP(-'PMS(calc_process)'!$F$51/12)))</f>
        <v/>
      </c>
      <c r="R98" s="88" t="str">
        <f>IF(R$6-$B98&lt;0,"",EXP(-'PMS(calc_process)'!$F$51*(R$6-$B98)/12)*(1-EXP(-'PMS(calc_process)'!$F$51/12)))</f>
        <v/>
      </c>
      <c r="S98" s="88" t="str">
        <f>IF(S$6-$B98&lt;0,"",EXP(-'PMS(calc_process)'!$F$51*(S$6-$B98)/12)*(1-EXP(-'PMS(calc_process)'!$F$51/12)))</f>
        <v/>
      </c>
      <c r="T98" s="88" t="str">
        <f>IF(T$6-$B98&lt;0,"",EXP(-'PMS(calc_process)'!$F$51*(T$6-$B98)/12)*(1-EXP(-'PMS(calc_process)'!$F$51/12)))</f>
        <v/>
      </c>
      <c r="U98" s="88" t="str">
        <f>IF(U$6-$B98&lt;0,"",EXP(-'PMS(calc_process)'!$F$51*(U$6-$B98)/12)*(1-EXP(-'PMS(calc_process)'!$F$51/12)))</f>
        <v/>
      </c>
      <c r="V98" s="88" t="str">
        <f>IF(V$6-$B98&lt;0,"",EXP(-'PMS(calc_process)'!$F$51*(V$6-$B98)/12)*(1-EXP(-'PMS(calc_process)'!$F$51/12)))</f>
        <v/>
      </c>
      <c r="W98" s="88" t="str">
        <f>IF(W$6-$B98&lt;0,"",EXP(-'PMS(calc_process)'!$F$51*(W$6-$B98)/12)*(1-EXP(-'PMS(calc_process)'!$F$51/12)))</f>
        <v/>
      </c>
      <c r="X98" s="88" t="str">
        <f>IF(X$6-$B98&lt;0,"",EXP(-'PMS(calc_process)'!$F$51*(X$6-$B98)/12)*(1-EXP(-'PMS(calc_process)'!$F$51/12)))</f>
        <v/>
      </c>
      <c r="Y98" s="88" t="str">
        <f>IF(Y$6-$B98&lt;0,"",EXP(-'PMS(calc_process)'!$F$51*(Y$6-$B98)/12)*(1-EXP(-'PMS(calc_process)'!$F$51/12)))</f>
        <v/>
      </c>
      <c r="Z98" s="88" t="str">
        <f>IF(Z$6-$B98&lt;0,"",EXP(-'PMS(calc_process)'!$F$51*(Z$6-$B98)/12)*(1-EXP(-'PMS(calc_process)'!$F$51/12)))</f>
        <v/>
      </c>
      <c r="AA98" s="88" t="str">
        <f>IF(AA$6-$B98&lt;0,"",EXP(-'PMS(calc_process)'!$F$51*(AA$6-$B98)/12)*(1-EXP(-'PMS(calc_process)'!$F$51/12)))</f>
        <v/>
      </c>
      <c r="AB98" s="88" t="str">
        <f>IF(AB$6-$B98&lt;0,"",EXP(-'PMS(calc_process)'!$F$51*(AB$6-$B98)/12)*(1-EXP(-'PMS(calc_process)'!$F$51/12)))</f>
        <v/>
      </c>
      <c r="AC98" s="88" t="str">
        <f>IF(AC$6-$B98&lt;0,"",EXP(-'PMS(calc_process)'!$F$51*(AC$6-$B98)/12)*(1-EXP(-'PMS(calc_process)'!$F$51/12)))</f>
        <v/>
      </c>
      <c r="AD98" s="88" t="str">
        <f>IF(AD$6-$B98&lt;0,"",EXP(-'PMS(calc_process)'!$F$51*(AD$6-$B98)/12)*(1-EXP(-'PMS(calc_process)'!$F$51/12)))</f>
        <v/>
      </c>
      <c r="AE98" s="88" t="str">
        <f>IF(AE$6-$B98&lt;0,"",EXP(-'PMS(calc_process)'!$F$51*(AE$6-$B98)/12)*(1-EXP(-'PMS(calc_process)'!$F$51/12)))</f>
        <v/>
      </c>
      <c r="AF98" s="88" t="str">
        <f>IF(AF$6-$B98&lt;0,"",EXP(-'PMS(calc_process)'!$F$51*(AF$6-$B98)/12)*(1-EXP(-'PMS(calc_process)'!$F$51/12)))</f>
        <v/>
      </c>
      <c r="AG98" s="88" t="str">
        <f>IF(AG$6-$B98&lt;0,"",EXP(-'PMS(calc_process)'!$F$51*(AG$6-$B98)/12)*(1-EXP(-'PMS(calc_process)'!$F$51/12)))</f>
        <v/>
      </c>
      <c r="AH98" s="88" t="str">
        <f>IF(AH$6-$B98&lt;0,"",EXP(-'PMS(calc_process)'!$F$51*(AH$6-$B98)/12)*(1-EXP(-'PMS(calc_process)'!$F$51/12)))</f>
        <v/>
      </c>
      <c r="AI98" s="88" t="str">
        <f>IF(AI$6-$B98&lt;0,"",EXP(-'PMS(calc_process)'!$F$51*(AI$6-$B98)/12)*(1-EXP(-'PMS(calc_process)'!$F$51/12)))</f>
        <v/>
      </c>
      <c r="AJ98" s="88" t="str">
        <f>IF(AJ$6-$B98&lt;0,"",EXP(-'PMS(calc_process)'!$F$51*(AJ$6-$B98)/12)*(1-EXP(-'PMS(calc_process)'!$F$51/12)))</f>
        <v/>
      </c>
      <c r="AK98" s="88" t="str">
        <f>IF(AK$6-$B98&lt;0,"",EXP(-'PMS(calc_process)'!$F$51*(AK$6-$B98)/12)*(1-EXP(-'PMS(calc_process)'!$F$51/12)))</f>
        <v/>
      </c>
      <c r="AL98" s="88" t="str">
        <f>IF(AL$6-$B98&lt;0,"",EXP(-'PMS(calc_process)'!$F$51*(AL$6-$B98)/12)*(1-EXP(-'PMS(calc_process)'!$F$51/12)))</f>
        <v/>
      </c>
      <c r="AM98" s="88" t="str">
        <f>IF(AM$6-$B98&lt;0,"",EXP(-'PMS(calc_process)'!$F$51*(AM$6-$B98)/12)*(1-EXP(-'PMS(calc_process)'!$F$51/12)))</f>
        <v/>
      </c>
      <c r="AN98" s="88" t="str">
        <f>IF(AN$6-$B98&lt;0,"",EXP(-'PMS(calc_process)'!$F$51*(AN$6-$B98)/12)*(1-EXP(-'PMS(calc_process)'!$F$51/12)))</f>
        <v/>
      </c>
      <c r="AO98" s="88" t="str">
        <f>IF(AO$6-$B98&lt;0,"",EXP(-'PMS(calc_process)'!$F$51*(AO$6-$B98)/12)*(1-EXP(-'PMS(calc_process)'!$F$51/12)))</f>
        <v/>
      </c>
      <c r="AP98" s="88" t="str">
        <f>IF(AP$6-$B98&lt;0,"",EXP(-'PMS(calc_process)'!$F$51*(AP$6-$B98)/12)*(1-EXP(-'PMS(calc_process)'!$F$51/12)))</f>
        <v/>
      </c>
      <c r="AQ98" s="88">
        <f>IF(AQ$6-$B98&lt;0,"",EXP(-'PMS(calc_process)'!$F$51*(AQ$6-$B98)/12)*(1-EXP(-'PMS(calc_process)'!$F$51/12)))</f>
        <v>2.9124173267510711E-3</v>
      </c>
      <c r="AR98" s="88">
        <f>IF(AR$6-$B98&lt;0,"",EXP(-'PMS(calc_process)'!$F$51*(AR$6-$B98)/12)*(1-EXP(-'PMS(calc_process)'!$F$51/12)))</f>
        <v>2.9039351520659114E-3</v>
      </c>
      <c r="AS98" s="88">
        <f>IF(AS$6-$B98&lt;0,"",EXP(-'PMS(calc_process)'!$F$51*(AS$6-$B98)/12)*(1-EXP(-'PMS(calc_process)'!$F$51/12)))</f>
        <v>2.8954776810132732E-3</v>
      </c>
      <c r="AT98" s="88">
        <f>IF(AT$6-$B98&lt;0,"",EXP(-'PMS(calc_process)'!$F$51*(AT$6-$B98)/12)*(1-EXP(-'PMS(calc_process)'!$F$51/12)))</f>
        <v>2.887044841645869E-3</v>
      </c>
      <c r="AU98" s="88">
        <f>IF(AU$6-$B98&lt;0,"",EXP(-'PMS(calc_process)'!$F$51*(AU$6-$B98)/12)*(1-EXP(-'PMS(calc_process)'!$F$51/12)))</f>
        <v>2.8786365622259519E-3</v>
      </c>
      <c r="AV98" s="88">
        <f>IF(AV$6-$B98&lt;0,"",EXP(-'PMS(calc_process)'!$F$51*(AV$6-$B98)/12)*(1-EXP(-'PMS(calc_process)'!$F$51/12)))</f>
        <v>2.8702527712247058E-3</v>
      </c>
      <c r="AW98" s="88">
        <f>IF(AW$6-$B98&lt;0,"",EXP(-'PMS(calc_process)'!$F$51*(AW$6-$B98)/12)*(1-EXP(-'PMS(calc_process)'!$F$51/12)))</f>
        <v>2.861893397321636E-3</v>
      </c>
      <c r="AX98" s="88">
        <f>IF(AX$6-$B98&lt;0,"",EXP(-'PMS(calc_process)'!$F$51*(AX$6-$B98)/12)*(1-EXP(-'PMS(calc_process)'!$F$51/12)))</f>
        <v>2.8535583694039618E-3</v>
      </c>
    </row>
    <row r="99" spans="1:50">
      <c r="A99" s="27"/>
      <c r="B99" s="85">
        <v>42</v>
      </c>
      <c r="C99" s="88" t="str">
        <f>IF(C$6-$B99&lt;0,"",EXP(-'PMS(calc_process)'!$F$51*(C$6-$B99)/12)*(1-EXP(-'PMS(calc_process)'!$F$51/12)))</f>
        <v/>
      </c>
      <c r="D99" s="88" t="str">
        <f>IF(D$6-$B99&lt;0,"",EXP(-'PMS(calc_process)'!$F$51*(D$6-$B99)/12)*(1-EXP(-'PMS(calc_process)'!$F$51/12)))</f>
        <v/>
      </c>
      <c r="E99" s="88" t="str">
        <f>IF(E$6-$B99&lt;0,"",EXP(-'PMS(calc_process)'!$F$51*(E$6-$B99)/12)*(1-EXP(-'PMS(calc_process)'!$F$51/12)))</f>
        <v/>
      </c>
      <c r="F99" s="88" t="str">
        <f>IF(F$6-$B99&lt;0,"",EXP(-'PMS(calc_process)'!$F$51*(F$6-$B99)/12)*(1-EXP(-'PMS(calc_process)'!$F$51/12)))</f>
        <v/>
      </c>
      <c r="G99" s="88" t="str">
        <f>IF(G$6-$B99&lt;0,"",EXP(-'PMS(calc_process)'!$F$51*(G$6-$B99)/12)*(1-EXP(-'PMS(calc_process)'!$F$51/12)))</f>
        <v/>
      </c>
      <c r="H99" s="88" t="str">
        <f>IF(H$6-$B99&lt;0,"",EXP(-'PMS(calc_process)'!$F$51*(H$6-$B99)/12)*(1-EXP(-'PMS(calc_process)'!$F$51/12)))</f>
        <v/>
      </c>
      <c r="I99" s="88" t="str">
        <f>IF(I$6-$B99&lt;0,"",EXP(-'PMS(calc_process)'!$F$51*(I$6-$B99)/12)*(1-EXP(-'PMS(calc_process)'!$F$51/12)))</f>
        <v/>
      </c>
      <c r="J99" s="88" t="str">
        <f>IF(J$6-$B99&lt;0,"",EXP(-'PMS(calc_process)'!$F$51*(J$6-$B99)/12)*(1-EXP(-'PMS(calc_process)'!$F$51/12)))</f>
        <v/>
      </c>
      <c r="K99" s="88" t="str">
        <f>IF(K$6-$B99&lt;0,"",EXP(-'PMS(calc_process)'!$F$51*(K$6-$B99)/12)*(1-EXP(-'PMS(calc_process)'!$F$51/12)))</f>
        <v/>
      </c>
      <c r="L99" s="88" t="str">
        <f>IF(L$6-$B99&lt;0,"",EXP(-'PMS(calc_process)'!$F$51*(L$6-$B99)/12)*(1-EXP(-'PMS(calc_process)'!$F$51/12)))</f>
        <v/>
      </c>
      <c r="M99" s="88" t="str">
        <f>IF(M$6-$B99&lt;0,"",EXP(-'PMS(calc_process)'!$F$51*(M$6-$B99)/12)*(1-EXP(-'PMS(calc_process)'!$F$51/12)))</f>
        <v/>
      </c>
      <c r="N99" s="88" t="str">
        <f>IF(N$6-$B99&lt;0,"",EXP(-'PMS(calc_process)'!$F$51*(N$6-$B99)/12)*(1-EXP(-'PMS(calc_process)'!$F$51/12)))</f>
        <v/>
      </c>
      <c r="O99" s="88" t="str">
        <f>IF(O$6-$B99&lt;0,"",EXP(-'PMS(calc_process)'!$F$51*(O$6-$B99)/12)*(1-EXP(-'PMS(calc_process)'!$F$51/12)))</f>
        <v/>
      </c>
      <c r="P99" s="88" t="str">
        <f>IF(P$6-$B99&lt;0,"",EXP(-'PMS(calc_process)'!$F$51*(P$6-$B99)/12)*(1-EXP(-'PMS(calc_process)'!$F$51/12)))</f>
        <v/>
      </c>
      <c r="Q99" s="88" t="str">
        <f>IF(Q$6-$B99&lt;0,"",EXP(-'PMS(calc_process)'!$F$51*(Q$6-$B99)/12)*(1-EXP(-'PMS(calc_process)'!$F$51/12)))</f>
        <v/>
      </c>
      <c r="R99" s="88" t="str">
        <f>IF(R$6-$B99&lt;0,"",EXP(-'PMS(calc_process)'!$F$51*(R$6-$B99)/12)*(1-EXP(-'PMS(calc_process)'!$F$51/12)))</f>
        <v/>
      </c>
      <c r="S99" s="88" t="str">
        <f>IF(S$6-$B99&lt;0,"",EXP(-'PMS(calc_process)'!$F$51*(S$6-$B99)/12)*(1-EXP(-'PMS(calc_process)'!$F$51/12)))</f>
        <v/>
      </c>
      <c r="T99" s="88" t="str">
        <f>IF(T$6-$B99&lt;0,"",EXP(-'PMS(calc_process)'!$F$51*(T$6-$B99)/12)*(1-EXP(-'PMS(calc_process)'!$F$51/12)))</f>
        <v/>
      </c>
      <c r="U99" s="88" t="str">
        <f>IF(U$6-$B99&lt;0,"",EXP(-'PMS(calc_process)'!$F$51*(U$6-$B99)/12)*(1-EXP(-'PMS(calc_process)'!$F$51/12)))</f>
        <v/>
      </c>
      <c r="V99" s="88" t="str">
        <f>IF(V$6-$B99&lt;0,"",EXP(-'PMS(calc_process)'!$F$51*(V$6-$B99)/12)*(1-EXP(-'PMS(calc_process)'!$F$51/12)))</f>
        <v/>
      </c>
      <c r="W99" s="88" t="str">
        <f>IF(W$6-$B99&lt;0,"",EXP(-'PMS(calc_process)'!$F$51*(W$6-$B99)/12)*(1-EXP(-'PMS(calc_process)'!$F$51/12)))</f>
        <v/>
      </c>
      <c r="X99" s="88" t="str">
        <f>IF(X$6-$B99&lt;0,"",EXP(-'PMS(calc_process)'!$F$51*(X$6-$B99)/12)*(1-EXP(-'PMS(calc_process)'!$F$51/12)))</f>
        <v/>
      </c>
      <c r="Y99" s="88" t="str">
        <f>IF(Y$6-$B99&lt;0,"",EXP(-'PMS(calc_process)'!$F$51*(Y$6-$B99)/12)*(1-EXP(-'PMS(calc_process)'!$F$51/12)))</f>
        <v/>
      </c>
      <c r="Z99" s="88" t="str">
        <f>IF(Z$6-$B99&lt;0,"",EXP(-'PMS(calc_process)'!$F$51*(Z$6-$B99)/12)*(1-EXP(-'PMS(calc_process)'!$F$51/12)))</f>
        <v/>
      </c>
      <c r="AA99" s="88" t="str">
        <f>IF(AA$6-$B99&lt;0,"",EXP(-'PMS(calc_process)'!$F$51*(AA$6-$B99)/12)*(1-EXP(-'PMS(calc_process)'!$F$51/12)))</f>
        <v/>
      </c>
      <c r="AB99" s="88" t="str">
        <f>IF(AB$6-$B99&lt;0,"",EXP(-'PMS(calc_process)'!$F$51*(AB$6-$B99)/12)*(1-EXP(-'PMS(calc_process)'!$F$51/12)))</f>
        <v/>
      </c>
      <c r="AC99" s="88" t="str">
        <f>IF(AC$6-$B99&lt;0,"",EXP(-'PMS(calc_process)'!$F$51*(AC$6-$B99)/12)*(1-EXP(-'PMS(calc_process)'!$F$51/12)))</f>
        <v/>
      </c>
      <c r="AD99" s="88" t="str">
        <f>IF(AD$6-$B99&lt;0,"",EXP(-'PMS(calc_process)'!$F$51*(AD$6-$B99)/12)*(1-EXP(-'PMS(calc_process)'!$F$51/12)))</f>
        <v/>
      </c>
      <c r="AE99" s="88" t="str">
        <f>IF(AE$6-$B99&lt;0,"",EXP(-'PMS(calc_process)'!$F$51*(AE$6-$B99)/12)*(1-EXP(-'PMS(calc_process)'!$F$51/12)))</f>
        <v/>
      </c>
      <c r="AF99" s="88" t="str">
        <f>IF(AF$6-$B99&lt;0,"",EXP(-'PMS(calc_process)'!$F$51*(AF$6-$B99)/12)*(1-EXP(-'PMS(calc_process)'!$F$51/12)))</f>
        <v/>
      </c>
      <c r="AG99" s="88" t="str">
        <f>IF(AG$6-$B99&lt;0,"",EXP(-'PMS(calc_process)'!$F$51*(AG$6-$B99)/12)*(1-EXP(-'PMS(calc_process)'!$F$51/12)))</f>
        <v/>
      </c>
      <c r="AH99" s="88" t="str">
        <f>IF(AH$6-$B99&lt;0,"",EXP(-'PMS(calc_process)'!$F$51*(AH$6-$B99)/12)*(1-EXP(-'PMS(calc_process)'!$F$51/12)))</f>
        <v/>
      </c>
      <c r="AI99" s="88" t="str">
        <f>IF(AI$6-$B99&lt;0,"",EXP(-'PMS(calc_process)'!$F$51*(AI$6-$B99)/12)*(1-EXP(-'PMS(calc_process)'!$F$51/12)))</f>
        <v/>
      </c>
      <c r="AJ99" s="88" t="str">
        <f>IF(AJ$6-$B99&lt;0,"",EXP(-'PMS(calc_process)'!$F$51*(AJ$6-$B99)/12)*(1-EXP(-'PMS(calc_process)'!$F$51/12)))</f>
        <v/>
      </c>
      <c r="AK99" s="88" t="str">
        <f>IF(AK$6-$B99&lt;0,"",EXP(-'PMS(calc_process)'!$F$51*(AK$6-$B99)/12)*(1-EXP(-'PMS(calc_process)'!$F$51/12)))</f>
        <v/>
      </c>
      <c r="AL99" s="88" t="str">
        <f>IF(AL$6-$B99&lt;0,"",EXP(-'PMS(calc_process)'!$F$51*(AL$6-$B99)/12)*(1-EXP(-'PMS(calc_process)'!$F$51/12)))</f>
        <v/>
      </c>
      <c r="AM99" s="88" t="str">
        <f>IF(AM$6-$B99&lt;0,"",EXP(-'PMS(calc_process)'!$F$51*(AM$6-$B99)/12)*(1-EXP(-'PMS(calc_process)'!$F$51/12)))</f>
        <v/>
      </c>
      <c r="AN99" s="88" t="str">
        <f>IF(AN$6-$B99&lt;0,"",EXP(-'PMS(calc_process)'!$F$51*(AN$6-$B99)/12)*(1-EXP(-'PMS(calc_process)'!$F$51/12)))</f>
        <v/>
      </c>
      <c r="AO99" s="88" t="str">
        <f>IF(AO$6-$B99&lt;0,"",EXP(-'PMS(calc_process)'!$F$51*(AO$6-$B99)/12)*(1-EXP(-'PMS(calc_process)'!$F$51/12)))</f>
        <v/>
      </c>
      <c r="AP99" s="88" t="str">
        <f>IF(AP$6-$B99&lt;0,"",EXP(-'PMS(calc_process)'!$F$51*(AP$6-$B99)/12)*(1-EXP(-'PMS(calc_process)'!$F$51/12)))</f>
        <v/>
      </c>
      <c r="AQ99" s="88" t="str">
        <f>IF(AQ$6-$B99&lt;0,"",EXP(-'PMS(calc_process)'!$F$51*(AQ$6-$B99)/12)*(1-EXP(-'PMS(calc_process)'!$F$51/12)))</f>
        <v/>
      </c>
      <c r="AR99" s="88">
        <f>IF(AR$6-$B99&lt;0,"",EXP(-'PMS(calc_process)'!$F$51*(AR$6-$B99)/12)*(1-EXP(-'PMS(calc_process)'!$F$51/12)))</f>
        <v>2.9124173267510711E-3</v>
      </c>
      <c r="AS99" s="88">
        <f>IF(AS$6-$B99&lt;0,"",EXP(-'PMS(calc_process)'!$F$51*(AS$6-$B99)/12)*(1-EXP(-'PMS(calc_process)'!$F$51/12)))</f>
        <v>2.9039351520659114E-3</v>
      </c>
      <c r="AT99" s="88">
        <f>IF(AT$6-$B99&lt;0,"",EXP(-'PMS(calc_process)'!$F$51*(AT$6-$B99)/12)*(1-EXP(-'PMS(calc_process)'!$F$51/12)))</f>
        <v>2.8954776810132732E-3</v>
      </c>
      <c r="AU99" s="88">
        <f>IF(AU$6-$B99&lt;0,"",EXP(-'PMS(calc_process)'!$F$51*(AU$6-$B99)/12)*(1-EXP(-'PMS(calc_process)'!$F$51/12)))</f>
        <v>2.887044841645869E-3</v>
      </c>
      <c r="AV99" s="88">
        <f>IF(AV$6-$B99&lt;0,"",EXP(-'PMS(calc_process)'!$F$51*(AV$6-$B99)/12)*(1-EXP(-'PMS(calc_process)'!$F$51/12)))</f>
        <v>2.8786365622259519E-3</v>
      </c>
      <c r="AW99" s="88">
        <f>IF(AW$6-$B99&lt;0,"",EXP(-'PMS(calc_process)'!$F$51*(AW$6-$B99)/12)*(1-EXP(-'PMS(calc_process)'!$F$51/12)))</f>
        <v>2.8702527712247058E-3</v>
      </c>
      <c r="AX99" s="88">
        <f>IF(AX$6-$B99&lt;0,"",EXP(-'PMS(calc_process)'!$F$51*(AX$6-$B99)/12)*(1-EXP(-'PMS(calc_process)'!$F$51/12)))</f>
        <v>2.861893397321636E-3</v>
      </c>
    </row>
    <row r="100" spans="1:50">
      <c r="A100" s="27"/>
      <c r="B100" s="85">
        <v>43</v>
      </c>
      <c r="C100" s="88" t="str">
        <f>IF(C$6-$B100&lt;0,"",EXP(-'PMS(calc_process)'!$F$51*(C$6-$B100)/12)*(1-EXP(-'PMS(calc_process)'!$F$51/12)))</f>
        <v/>
      </c>
      <c r="D100" s="88" t="str">
        <f>IF(D$6-$B100&lt;0,"",EXP(-'PMS(calc_process)'!$F$51*(D$6-$B100)/12)*(1-EXP(-'PMS(calc_process)'!$F$51/12)))</f>
        <v/>
      </c>
      <c r="E100" s="88" t="str">
        <f>IF(E$6-$B100&lt;0,"",EXP(-'PMS(calc_process)'!$F$51*(E$6-$B100)/12)*(1-EXP(-'PMS(calc_process)'!$F$51/12)))</f>
        <v/>
      </c>
      <c r="F100" s="88" t="str">
        <f>IF(F$6-$B100&lt;0,"",EXP(-'PMS(calc_process)'!$F$51*(F$6-$B100)/12)*(1-EXP(-'PMS(calc_process)'!$F$51/12)))</f>
        <v/>
      </c>
      <c r="G100" s="88" t="str">
        <f>IF(G$6-$B100&lt;0,"",EXP(-'PMS(calc_process)'!$F$51*(G$6-$B100)/12)*(1-EXP(-'PMS(calc_process)'!$F$51/12)))</f>
        <v/>
      </c>
      <c r="H100" s="88" t="str">
        <f>IF(H$6-$B100&lt;0,"",EXP(-'PMS(calc_process)'!$F$51*(H$6-$B100)/12)*(1-EXP(-'PMS(calc_process)'!$F$51/12)))</f>
        <v/>
      </c>
      <c r="I100" s="88" t="str">
        <f>IF(I$6-$B100&lt;0,"",EXP(-'PMS(calc_process)'!$F$51*(I$6-$B100)/12)*(1-EXP(-'PMS(calc_process)'!$F$51/12)))</f>
        <v/>
      </c>
      <c r="J100" s="88" t="str">
        <f>IF(J$6-$B100&lt;0,"",EXP(-'PMS(calc_process)'!$F$51*(J$6-$B100)/12)*(1-EXP(-'PMS(calc_process)'!$F$51/12)))</f>
        <v/>
      </c>
      <c r="K100" s="88" t="str">
        <f>IF(K$6-$B100&lt;0,"",EXP(-'PMS(calc_process)'!$F$51*(K$6-$B100)/12)*(1-EXP(-'PMS(calc_process)'!$F$51/12)))</f>
        <v/>
      </c>
      <c r="L100" s="88" t="str">
        <f>IF(L$6-$B100&lt;0,"",EXP(-'PMS(calc_process)'!$F$51*(L$6-$B100)/12)*(1-EXP(-'PMS(calc_process)'!$F$51/12)))</f>
        <v/>
      </c>
      <c r="M100" s="88" t="str">
        <f>IF(M$6-$B100&lt;0,"",EXP(-'PMS(calc_process)'!$F$51*(M$6-$B100)/12)*(1-EXP(-'PMS(calc_process)'!$F$51/12)))</f>
        <v/>
      </c>
      <c r="N100" s="88" t="str">
        <f>IF(N$6-$B100&lt;0,"",EXP(-'PMS(calc_process)'!$F$51*(N$6-$B100)/12)*(1-EXP(-'PMS(calc_process)'!$F$51/12)))</f>
        <v/>
      </c>
      <c r="O100" s="88" t="str">
        <f>IF(O$6-$B100&lt;0,"",EXP(-'PMS(calc_process)'!$F$51*(O$6-$B100)/12)*(1-EXP(-'PMS(calc_process)'!$F$51/12)))</f>
        <v/>
      </c>
      <c r="P100" s="88" t="str">
        <f>IF(P$6-$B100&lt;0,"",EXP(-'PMS(calc_process)'!$F$51*(P$6-$B100)/12)*(1-EXP(-'PMS(calc_process)'!$F$51/12)))</f>
        <v/>
      </c>
      <c r="Q100" s="88" t="str">
        <f>IF(Q$6-$B100&lt;0,"",EXP(-'PMS(calc_process)'!$F$51*(Q$6-$B100)/12)*(1-EXP(-'PMS(calc_process)'!$F$51/12)))</f>
        <v/>
      </c>
      <c r="R100" s="88" t="str">
        <f>IF(R$6-$B100&lt;0,"",EXP(-'PMS(calc_process)'!$F$51*(R$6-$B100)/12)*(1-EXP(-'PMS(calc_process)'!$F$51/12)))</f>
        <v/>
      </c>
      <c r="S100" s="88" t="str">
        <f>IF(S$6-$B100&lt;0,"",EXP(-'PMS(calc_process)'!$F$51*(S$6-$B100)/12)*(1-EXP(-'PMS(calc_process)'!$F$51/12)))</f>
        <v/>
      </c>
      <c r="T100" s="88" t="str">
        <f>IF(T$6-$B100&lt;0,"",EXP(-'PMS(calc_process)'!$F$51*(T$6-$B100)/12)*(1-EXP(-'PMS(calc_process)'!$F$51/12)))</f>
        <v/>
      </c>
      <c r="U100" s="88" t="str">
        <f>IF(U$6-$B100&lt;0,"",EXP(-'PMS(calc_process)'!$F$51*(U$6-$B100)/12)*(1-EXP(-'PMS(calc_process)'!$F$51/12)))</f>
        <v/>
      </c>
      <c r="V100" s="88" t="str">
        <f>IF(V$6-$B100&lt;0,"",EXP(-'PMS(calc_process)'!$F$51*(V$6-$B100)/12)*(1-EXP(-'PMS(calc_process)'!$F$51/12)))</f>
        <v/>
      </c>
      <c r="W100" s="88" t="str">
        <f>IF(W$6-$B100&lt;0,"",EXP(-'PMS(calc_process)'!$F$51*(W$6-$B100)/12)*(1-EXP(-'PMS(calc_process)'!$F$51/12)))</f>
        <v/>
      </c>
      <c r="X100" s="88" t="str">
        <f>IF(X$6-$B100&lt;0,"",EXP(-'PMS(calc_process)'!$F$51*(X$6-$B100)/12)*(1-EXP(-'PMS(calc_process)'!$F$51/12)))</f>
        <v/>
      </c>
      <c r="Y100" s="88" t="str">
        <f>IF(Y$6-$B100&lt;0,"",EXP(-'PMS(calc_process)'!$F$51*(Y$6-$B100)/12)*(1-EXP(-'PMS(calc_process)'!$F$51/12)))</f>
        <v/>
      </c>
      <c r="Z100" s="88" t="str">
        <f>IF(Z$6-$B100&lt;0,"",EXP(-'PMS(calc_process)'!$F$51*(Z$6-$B100)/12)*(1-EXP(-'PMS(calc_process)'!$F$51/12)))</f>
        <v/>
      </c>
      <c r="AA100" s="88" t="str">
        <f>IF(AA$6-$B100&lt;0,"",EXP(-'PMS(calc_process)'!$F$51*(AA$6-$B100)/12)*(1-EXP(-'PMS(calc_process)'!$F$51/12)))</f>
        <v/>
      </c>
      <c r="AB100" s="88" t="str">
        <f>IF(AB$6-$B100&lt;0,"",EXP(-'PMS(calc_process)'!$F$51*(AB$6-$B100)/12)*(1-EXP(-'PMS(calc_process)'!$F$51/12)))</f>
        <v/>
      </c>
      <c r="AC100" s="88" t="str">
        <f>IF(AC$6-$B100&lt;0,"",EXP(-'PMS(calc_process)'!$F$51*(AC$6-$B100)/12)*(1-EXP(-'PMS(calc_process)'!$F$51/12)))</f>
        <v/>
      </c>
      <c r="AD100" s="88" t="str">
        <f>IF(AD$6-$B100&lt;0,"",EXP(-'PMS(calc_process)'!$F$51*(AD$6-$B100)/12)*(1-EXP(-'PMS(calc_process)'!$F$51/12)))</f>
        <v/>
      </c>
      <c r="AE100" s="88" t="str">
        <f>IF(AE$6-$B100&lt;0,"",EXP(-'PMS(calc_process)'!$F$51*(AE$6-$B100)/12)*(1-EXP(-'PMS(calc_process)'!$F$51/12)))</f>
        <v/>
      </c>
      <c r="AF100" s="88" t="str">
        <f>IF(AF$6-$B100&lt;0,"",EXP(-'PMS(calc_process)'!$F$51*(AF$6-$B100)/12)*(1-EXP(-'PMS(calc_process)'!$F$51/12)))</f>
        <v/>
      </c>
      <c r="AG100" s="88" t="str">
        <f>IF(AG$6-$B100&lt;0,"",EXP(-'PMS(calc_process)'!$F$51*(AG$6-$B100)/12)*(1-EXP(-'PMS(calc_process)'!$F$51/12)))</f>
        <v/>
      </c>
      <c r="AH100" s="88" t="str">
        <f>IF(AH$6-$B100&lt;0,"",EXP(-'PMS(calc_process)'!$F$51*(AH$6-$B100)/12)*(1-EXP(-'PMS(calc_process)'!$F$51/12)))</f>
        <v/>
      </c>
      <c r="AI100" s="88" t="str">
        <f>IF(AI$6-$B100&lt;0,"",EXP(-'PMS(calc_process)'!$F$51*(AI$6-$B100)/12)*(1-EXP(-'PMS(calc_process)'!$F$51/12)))</f>
        <v/>
      </c>
      <c r="AJ100" s="88" t="str">
        <f>IF(AJ$6-$B100&lt;0,"",EXP(-'PMS(calc_process)'!$F$51*(AJ$6-$B100)/12)*(1-EXP(-'PMS(calc_process)'!$F$51/12)))</f>
        <v/>
      </c>
      <c r="AK100" s="88" t="str">
        <f>IF(AK$6-$B100&lt;0,"",EXP(-'PMS(calc_process)'!$F$51*(AK$6-$B100)/12)*(1-EXP(-'PMS(calc_process)'!$F$51/12)))</f>
        <v/>
      </c>
      <c r="AL100" s="88" t="str">
        <f>IF(AL$6-$B100&lt;0,"",EXP(-'PMS(calc_process)'!$F$51*(AL$6-$B100)/12)*(1-EXP(-'PMS(calc_process)'!$F$51/12)))</f>
        <v/>
      </c>
      <c r="AM100" s="88" t="str">
        <f>IF(AM$6-$B100&lt;0,"",EXP(-'PMS(calc_process)'!$F$51*(AM$6-$B100)/12)*(1-EXP(-'PMS(calc_process)'!$F$51/12)))</f>
        <v/>
      </c>
      <c r="AN100" s="88" t="str">
        <f>IF(AN$6-$B100&lt;0,"",EXP(-'PMS(calc_process)'!$F$51*(AN$6-$B100)/12)*(1-EXP(-'PMS(calc_process)'!$F$51/12)))</f>
        <v/>
      </c>
      <c r="AO100" s="88" t="str">
        <f>IF(AO$6-$B100&lt;0,"",EXP(-'PMS(calc_process)'!$F$51*(AO$6-$B100)/12)*(1-EXP(-'PMS(calc_process)'!$F$51/12)))</f>
        <v/>
      </c>
      <c r="AP100" s="88" t="str">
        <f>IF(AP$6-$B100&lt;0,"",EXP(-'PMS(calc_process)'!$F$51*(AP$6-$B100)/12)*(1-EXP(-'PMS(calc_process)'!$F$51/12)))</f>
        <v/>
      </c>
      <c r="AQ100" s="88" t="str">
        <f>IF(AQ$6-$B100&lt;0,"",EXP(-'PMS(calc_process)'!$F$51*(AQ$6-$B100)/12)*(1-EXP(-'PMS(calc_process)'!$F$51/12)))</f>
        <v/>
      </c>
      <c r="AR100" s="88" t="str">
        <f>IF(AR$6-$B100&lt;0,"",EXP(-'PMS(calc_process)'!$F$51*(AR$6-$B100)/12)*(1-EXP(-'PMS(calc_process)'!$F$51/12)))</f>
        <v/>
      </c>
      <c r="AS100" s="88">
        <f>IF(AS$6-$B100&lt;0,"",EXP(-'PMS(calc_process)'!$F$51*(AS$6-$B100)/12)*(1-EXP(-'PMS(calc_process)'!$F$51/12)))</f>
        <v>2.9124173267510711E-3</v>
      </c>
      <c r="AT100" s="88">
        <f>IF(AT$6-$B100&lt;0,"",EXP(-'PMS(calc_process)'!$F$51*(AT$6-$B100)/12)*(1-EXP(-'PMS(calc_process)'!$F$51/12)))</f>
        <v>2.9039351520659114E-3</v>
      </c>
      <c r="AU100" s="88">
        <f>IF(AU$6-$B100&lt;0,"",EXP(-'PMS(calc_process)'!$F$51*(AU$6-$B100)/12)*(1-EXP(-'PMS(calc_process)'!$F$51/12)))</f>
        <v>2.8954776810132732E-3</v>
      </c>
      <c r="AV100" s="88">
        <f>IF(AV$6-$B100&lt;0,"",EXP(-'PMS(calc_process)'!$F$51*(AV$6-$B100)/12)*(1-EXP(-'PMS(calc_process)'!$F$51/12)))</f>
        <v>2.887044841645869E-3</v>
      </c>
      <c r="AW100" s="88">
        <f>IF(AW$6-$B100&lt;0,"",EXP(-'PMS(calc_process)'!$F$51*(AW$6-$B100)/12)*(1-EXP(-'PMS(calc_process)'!$F$51/12)))</f>
        <v>2.8786365622259519E-3</v>
      </c>
      <c r="AX100" s="88">
        <f>IF(AX$6-$B100&lt;0,"",EXP(-'PMS(calc_process)'!$F$51*(AX$6-$B100)/12)*(1-EXP(-'PMS(calc_process)'!$F$51/12)))</f>
        <v>2.8702527712247058E-3</v>
      </c>
    </row>
    <row r="101" spans="1:50">
      <c r="A101" s="27"/>
      <c r="B101" s="85">
        <v>44</v>
      </c>
      <c r="C101" s="88" t="str">
        <f>IF(C$6-$B101&lt;0,"",EXP(-'PMS(calc_process)'!$F$51*(C$6-$B101)/12)*(1-EXP(-'PMS(calc_process)'!$F$51/12)))</f>
        <v/>
      </c>
      <c r="D101" s="88" t="str">
        <f>IF(D$6-$B101&lt;0,"",EXP(-'PMS(calc_process)'!$F$51*(D$6-$B101)/12)*(1-EXP(-'PMS(calc_process)'!$F$51/12)))</f>
        <v/>
      </c>
      <c r="E101" s="88" t="str">
        <f>IF(E$6-$B101&lt;0,"",EXP(-'PMS(calc_process)'!$F$51*(E$6-$B101)/12)*(1-EXP(-'PMS(calc_process)'!$F$51/12)))</f>
        <v/>
      </c>
      <c r="F101" s="88" t="str">
        <f>IF(F$6-$B101&lt;0,"",EXP(-'PMS(calc_process)'!$F$51*(F$6-$B101)/12)*(1-EXP(-'PMS(calc_process)'!$F$51/12)))</f>
        <v/>
      </c>
      <c r="G101" s="88" t="str">
        <f>IF(G$6-$B101&lt;0,"",EXP(-'PMS(calc_process)'!$F$51*(G$6-$B101)/12)*(1-EXP(-'PMS(calc_process)'!$F$51/12)))</f>
        <v/>
      </c>
      <c r="H101" s="88" t="str">
        <f>IF(H$6-$B101&lt;0,"",EXP(-'PMS(calc_process)'!$F$51*(H$6-$B101)/12)*(1-EXP(-'PMS(calc_process)'!$F$51/12)))</f>
        <v/>
      </c>
      <c r="I101" s="88" t="str">
        <f>IF(I$6-$B101&lt;0,"",EXP(-'PMS(calc_process)'!$F$51*(I$6-$B101)/12)*(1-EXP(-'PMS(calc_process)'!$F$51/12)))</f>
        <v/>
      </c>
      <c r="J101" s="88" t="str">
        <f>IF(J$6-$B101&lt;0,"",EXP(-'PMS(calc_process)'!$F$51*(J$6-$B101)/12)*(1-EXP(-'PMS(calc_process)'!$F$51/12)))</f>
        <v/>
      </c>
      <c r="K101" s="88" t="str">
        <f>IF(K$6-$B101&lt;0,"",EXP(-'PMS(calc_process)'!$F$51*(K$6-$B101)/12)*(1-EXP(-'PMS(calc_process)'!$F$51/12)))</f>
        <v/>
      </c>
      <c r="L101" s="88" t="str">
        <f>IF(L$6-$B101&lt;0,"",EXP(-'PMS(calc_process)'!$F$51*(L$6-$B101)/12)*(1-EXP(-'PMS(calc_process)'!$F$51/12)))</f>
        <v/>
      </c>
      <c r="M101" s="88" t="str">
        <f>IF(M$6-$B101&lt;0,"",EXP(-'PMS(calc_process)'!$F$51*(M$6-$B101)/12)*(1-EXP(-'PMS(calc_process)'!$F$51/12)))</f>
        <v/>
      </c>
      <c r="N101" s="88" t="str">
        <f>IF(N$6-$B101&lt;0,"",EXP(-'PMS(calc_process)'!$F$51*(N$6-$B101)/12)*(1-EXP(-'PMS(calc_process)'!$F$51/12)))</f>
        <v/>
      </c>
      <c r="O101" s="88" t="str">
        <f>IF(O$6-$B101&lt;0,"",EXP(-'PMS(calc_process)'!$F$51*(O$6-$B101)/12)*(1-EXP(-'PMS(calc_process)'!$F$51/12)))</f>
        <v/>
      </c>
      <c r="P101" s="88" t="str">
        <f>IF(P$6-$B101&lt;0,"",EXP(-'PMS(calc_process)'!$F$51*(P$6-$B101)/12)*(1-EXP(-'PMS(calc_process)'!$F$51/12)))</f>
        <v/>
      </c>
      <c r="Q101" s="88" t="str">
        <f>IF(Q$6-$B101&lt;0,"",EXP(-'PMS(calc_process)'!$F$51*(Q$6-$B101)/12)*(1-EXP(-'PMS(calc_process)'!$F$51/12)))</f>
        <v/>
      </c>
      <c r="R101" s="88" t="str">
        <f>IF(R$6-$B101&lt;0,"",EXP(-'PMS(calc_process)'!$F$51*(R$6-$B101)/12)*(1-EXP(-'PMS(calc_process)'!$F$51/12)))</f>
        <v/>
      </c>
      <c r="S101" s="88" t="str">
        <f>IF(S$6-$B101&lt;0,"",EXP(-'PMS(calc_process)'!$F$51*(S$6-$B101)/12)*(1-EXP(-'PMS(calc_process)'!$F$51/12)))</f>
        <v/>
      </c>
      <c r="T101" s="88" t="str">
        <f>IF(T$6-$B101&lt;0,"",EXP(-'PMS(calc_process)'!$F$51*(T$6-$B101)/12)*(1-EXP(-'PMS(calc_process)'!$F$51/12)))</f>
        <v/>
      </c>
      <c r="U101" s="88" t="str">
        <f>IF(U$6-$B101&lt;0,"",EXP(-'PMS(calc_process)'!$F$51*(U$6-$B101)/12)*(1-EXP(-'PMS(calc_process)'!$F$51/12)))</f>
        <v/>
      </c>
      <c r="V101" s="88" t="str">
        <f>IF(V$6-$B101&lt;0,"",EXP(-'PMS(calc_process)'!$F$51*(V$6-$B101)/12)*(1-EXP(-'PMS(calc_process)'!$F$51/12)))</f>
        <v/>
      </c>
      <c r="W101" s="88" t="str">
        <f>IF(W$6-$B101&lt;0,"",EXP(-'PMS(calc_process)'!$F$51*(W$6-$B101)/12)*(1-EXP(-'PMS(calc_process)'!$F$51/12)))</f>
        <v/>
      </c>
      <c r="X101" s="88" t="str">
        <f>IF(X$6-$B101&lt;0,"",EXP(-'PMS(calc_process)'!$F$51*(X$6-$B101)/12)*(1-EXP(-'PMS(calc_process)'!$F$51/12)))</f>
        <v/>
      </c>
      <c r="Y101" s="88" t="str">
        <f>IF(Y$6-$B101&lt;0,"",EXP(-'PMS(calc_process)'!$F$51*(Y$6-$B101)/12)*(1-EXP(-'PMS(calc_process)'!$F$51/12)))</f>
        <v/>
      </c>
      <c r="Z101" s="88" t="str">
        <f>IF(Z$6-$B101&lt;0,"",EXP(-'PMS(calc_process)'!$F$51*(Z$6-$B101)/12)*(1-EXP(-'PMS(calc_process)'!$F$51/12)))</f>
        <v/>
      </c>
      <c r="AA101" s="88" t="str">
        <f>IF(AA$6-$B101&lt;0,"",EXP(-'PMS(calc_process)'!$F$51*(AA$6-$B101)/12)*(1-EXP(-'PMS(calc_process)'!$F$51/12)))</f>
        <v/>
      </c>
      <c r="AB101" s="88" t="str">
        <f>IF(AB$6-$B101&lt;0,"",EXP(-'PMS(calc_process)'!$F$51*(AB$6-$B101)/12)*(1-EXP(-'PMS(calc_process)'!$F$51/12)))</f>
        <v/>
      </c>
      <c r="AC101" s="88" t="str">
        <f>IF(AC$6-$B101&lt;0,"",EXP(-'PMS(calc_process)'!$F$51*(AC$6-$B101)/12)*(1-EXP(-'PMS(calc_process)'!$F$51/12)))</f>
        <v/>
      </c>
      <c r="AD101" s="88" t="str">
        <f>IF(AD$6-$B101&lt;0,"",EXP(-'PMS(calc_process)'!$F$51*(AD$6-$B101)/12)*(1-EXP(-'PMS(calc_process)'!$F$51/12)))</f>
        <v/>
      </c>
      <c r="AE101" s="88" t="str">
        <f>IF(AE$6-$B101&lt;0,"",EXP(-'PMS(calc_process)'!$F$51*(AE$6-$B101)/12)*(1-EXP(-'PMS(calc_process)'!$F$51/12)))</f>
        <v/>
      </c>
      <c r="AF101" s="88" t="str">
        <f>IF(AF$6-$B101&lt;0,"",EXP(-'PMS(calc_process)'!$F$51*(AF$6-$B101)/12)*(1-EXP(-'PMS(calc_process)'!$F$51/12)))</f>
        <v/>
      </c>
      <c r="AG101" s="88" t="str">
        <f>IF(AG$6-$B101&lt;0,"",EXP(-'PMS(calc_process)'!$F$51*(AG$6-$B101)/12)*(1-EXP(-'PMS(calc_process)'!$F$51/12)))</f>
        <v/>
      </c>
      <c r="AH101" s="88" t="str">
        <f>IF(AH$6-$B101&lt;0,"",EXP(-'PMS(calc_process)'!$F$51*(AH$6-$B101)/12)*(1-EXP(-'PMS(calc_process)'!$F$51/12)))</f>
        <v/>
      </c>
      <c r="AI101" s="88" t="str">
        <f>IF(AI$6-$B101&lt;0,"",EXP(-'PMS(calc_process)'!$F$51*(AI$6-$B101)/12)*(1-EXP(-'PMS(calc_process)'!$F$51/12)))</f>
        <v/>
      </c>
      <c r="AJ101" s="88" t="str">
        <f>IF(AJ$6-$B101&lt;0,"",EXP(-'PMS(calc_process)'!$F$51*(AJ$6-$B101)/12)*(1-EXP(-'PMS(calc_process)'!$F$51/12)))</f>
        <v/>
      </c>
      <c r="AK101" s="88" t="str">
        <f>IF(AK$6-$B101&lt;0,"",EXP(-'PMS(calc_process)'!$F$51*(AK$6-$B101)/12)*(1-EXP(-'PMS(calc_process)'!$F$51/12)))</f>
        <v/>
      </c>
      <c r="AL101" s="88" t="str">
        <f>IF(AL$6-$B101&lt;0,"",EXP(-'PMS(calc_process)'!$F$51*(AL$6-$B101)/12)*(1-EXP(-'PMS(calc_process)'!$F$51/12)))</f>
        <v/>
      </c>
      <c r="AM101" s="88" t="str">
        <f>IF(AM$6-$B101&lt;0,"",EXP(-'PMS(calc_process)'!$F$51*(AM$6-$B101)/12)*(1-EXP(-'PMS(calc_process)'!$F$51/12)))</f>
        <v/>
      </c>
      <c r="AN101" s="88" t="str">
        <f>IF(AN$6-$B101&lt;0,"",EXP(-'PMS(calc_process)'!$F$51*(AN$6-$B101)/12)*(1-EXP(-'PMS(calc_process)'!$F$51/12)))</f>
        <v/>
      </c>
      <c r="AO101" s="88" t="str">
        <f>IF(AO$6-$B101&lt;0,"",EXP(-'PMS(calc_process)'!$F$51*(AO$6-$B101)/12)*(1-EXP(-'PMS(calc_process)'!$F$51/12)))</f>
        <v/>
      </c>
      <c r="AP101" s="88" t="str">
        <f>IF(AP$6-$B101&lt;0,"",EXP(-'PMS(calc_process)'!$F$51*(AP$6-$B101)/12)*(1-EXP(-'PMS(calc_process)'!$F$51/12)))</f>
        <v/>
      </c>
      <c r="AQ101" s="88" t="str">
        <f>IF(AQ$6-$B101&lt;0,"",EXP(-'PMS(calc_process)'!$F$51*(AQ$6-$B101)/12)*(1-EXP(-'PMS(calc_process)'!$F$51/12)))</f>
        <v/>
      </c>
      <c r="AR101" s="88" t="str">
        <f>IF(AR$6-$B101&lt;0,"",EXP(-'PMS(calc_process)'!$F$51*(AR$6-$B101)/12)*(1-EXP(-'PMS(calc_process)'!$F$51/12)))</f>
        <v/>
      </c>
      <c r="AS101" s="88" t="str">
        <f>IF(AS$6-$B101&lt;0,"",EXP(-'PMS(calc_process)'!$F$51*(AS$6-$B101)/12)*(1-EXP(-'PMS(calc_process)'!$F$51/12)))</f>
        <v/>
      </c>
      <c r="AT101" s="88">
        <f>IF(AT$6-$B101&lt;0,"",EXP(-'PMS(calc_process)'!$F$51*(AT$6-$B101)/12)*(1-EXP(-'PMS(calc_process)'!$F$51/12)))</f>
        <v>2.9124173267510711E-3</v>
      </c>
      <c r="AU101" s="88">
        <f>IF(AU$6-$B101&lt;0,"",EXP(-'PMS(calc_process)'!$F$51*(AU$6-$B101)/12)*(1-EXP(-'PMS(calc_process)'!$F$51/12)))</f>
        <v>2.9039351520659114E-3</v>
      </c>
      <c r="AV101" s="88">
        <f>IF(AV$6-$B101&lt;0,"",EXP(-'PMS(calc_process)'!$F$51*(AV$6-$B101)/12)*(1-EXP(-'PMS(calc_process)'!$F$51/12)))</f>
        <v>2.8954776810132732E-3</v>
      </c>
      <c r="AW101" s="88">
        <f>IF(AW$6-$B101&lt;0,"",EXP(-'PMS(calc_process)'!$F$51*(AW$6-$B101)/12)*(1-EXP(-'PMS(calc_process)'!$F$51/12)))</f>
        <v>2.887044841645869E-3</v>
      </c>
      <c r="AX101" s="88">
        <f>IF(AX$6-$B101&lt;0,"",EXP(-'PMS(calc_process)'!$F$51*(AX$6-$B101)/12)*(1-EXP(-'PMS(calc_process)'!$F$51/12)))</f>
        <v>2.8786365622259519E-3</v>
      </c>
    </row>
    <row r="102" spans="1:50">
      <c r="A102" s="27"/>
      <c r="B102" s="85">
        <v>45</v>
      </c>
      <c r="C102" s="88" t="str">
        <f>IF(C$6-$B102&lt;0,"",EXP(-'PMS(calc_process)'!$F$51*(C$6-$B102)/12)*(1-EXP(-'PMS(calc_process)'!$F$51/12)))</f>
        <v/>
      </c>
      <c r="D102" s="88" t="str">
        <f>IF(D$6-$B102&lt;0,"",EXP(-'PMS(calc_process)'!$F$51*(D$6-$B102)/12)*(1-EXP(-'PMS(calc_process)'!$F$51/12)))</f>
        <v/>
      </c>
      <c r="E102" s="88" t="str">
        <f>IF(E$6-$B102&lt;0,"",EXP(-'PMS(calc_process)'!$F$51*(E$6-$B102)/12)*(1-EXP(-'PMS(calc_process)'!$F$51/12)))</f>
        <v/>
      </c>
      <c r="F102" s="88" t="str">
        <f>IF(F$6-$B102&lt;0,"",EXP(-'PMS(calc_process)'!$F$51*(F$6-$B102)/12)*(1-EXP(-'PMS(calc_process)'!$F$51/12)))</f>
        <v/>
      </c>
      <c r="G102" s="88" t="str">
        <f>IF(G$6-$B102&lt;0,"",EXP(-'PMS(calc_process)'!$F$51*(G$6-$B102)/12)*(1-EXP(-'PMS(calc_process)'!$F$51/12)))</f>
        <v/>
      </c>
      <c r="H102" s="88" t="str">
        <f>IF(H$6-$B102&lt;0,"",EXP(-'PMS(calc_process)'!$F$51*(H$6-$B102)/12)*(1-EXP(-'PMS(calc_process)'!$F$51/12)))</f>
        <v/>
      </c>
      <c r="I102" s="88" t="str">
        <f>IF(I$6-$B102&lt;0,"",EXP(-'PMS(calc_process)'!$F$51*(I$6-$B102)/12)*(1-EXP(-'PMS(calc_process)'!$F$51/12)))</f>
        <v/>
      </c>
      <c r="J102" s="88" t="str">
        <f>IF(J$6-$B102&lt;0,"",EXP(-'PMS(calc_process)'!$F$51*(J$6-$B102)/12)*(1-EXP(-'PMS(calc_process)'!$F$51/12)))</f>
        <v/>
      </c>
      <c r="K102" s="88" t="str">
        <f>IF(K$6-$B102&lt;0,"",EXP(-'PMS(calc_process)'!$F$51*(K$6-$B102)/12)*(1-EXP(-'PMS(calc_process)'!$F$51/12)))</f>
        <v/>
      </c>
      <c r="L102" s="88" t="str">
        <f>IF(L$6-$B102&lt;0,"",EXP(-'PMS(calc_process)'!$F$51*(L$6-$B102)/12)*(1-EXP(-'PMS(calc_process)'!$F$51/12)))</f>
        <v/>
      </c>
      <c r="M102" s="88" t="str">
        <f>IF(M$6-$B102&lt;0,"",EXP(-'PMS(calc_process)'!$F$51*(M$6-$B102)/12)*(1-EXP(-'PMS(calc_process)'!$F$51/12)))</f>
        <v/>
      </c>
      <c r="N102" s="88" t="str">
        <f>IF(N$6-$B102&lt;0,"",EXP(-'PMS(calc_process)'!$F$51*(N$6-$B102)/12)*(1-EXP(-'PMS(calc_process)'!$F$51/12)))</f>
        <v/>
      </c>
      <c r="O102" s="88" t="str">
        <f>IF(O$6-$B102&lt;0,"",EXP(-'PMS(calc_process)'!$F$51*(O$6-$B102)/12)*(1-EXP(-'PMS(calc_process)'!$F$51/12)))</f>
        <v/>
      </c>
      <c r="P102" s="88" t="str">
        <f>IF(P$6-$B102&lt;0,"",EXP(-'PMS(calc_process)'!$F$51*(P$6-$B102)/12)*(1-EXP(-'PMS(calc_process)'!$F$51/12)))</f>
        <v/>
      </c>
      <c r="Q102" s="88" t="str">
        <f>IF(Q$6-$B102&lt;0,"",EXP(-'PMS(calc_process)'!$F$51*(Q$6-$B102)/12)*(1-EXP(-'PMS(calc_process)'!$F$51/12)))</f>
        <v/>
      </c>
      <c r="R102" s="88" t="str">
        <f>IF(R$6-$B102&lt;0,"",EXP(-'PMS(calc_process)'!$F$51*(R$6-$B102)/12)*(1-EXP(-'PMS(calc_process)'!$F$51/12)))</f>
        <v/>
      </c>
      <c r="S102" s="88" t="str">
        <f>IF(S$6-$B102&lt;0,"",EXP(-'PMS(calc_process)'!$F$51*(S$6-$B102)/12)*(1-EXP(-'PMS(calc_process)'!$F$51/12)))</f>
        <v/>
      </c>
      <c r="T102" s="88" t="str">
        <f>IF(T$6-$B102&lt;0,"",EXP(-'PMS(calc_process)'!$F$51*(T$6-$B102)/12)*(1-EXP(-'PMS(calc_process)'!$F$51/12)))</f>
        <v/>
      </c>
      <c r="U102" s="88" t="str">
        <f>IF(U$6-$B102&lt;0,"",EXP(-'PMS(calc_process)'!$F$51*(U$6-$B102)/12)*(1-EXP(-'PMS(calc_process)'!$F$51/12)))</f>
        <v/>
      </c>
      <c r="V102" s="88" t="str">
        <f>IF(V$6-$B102&lt;0,"",EXP(-'PMS(calc_process)'!$F$51*(V$6-$B102)/12)*(1-EXP(-'PMS(calc_process)'!$F$51/12)))</f>
        <v/>
      </c>
      <c r="W102" s="88" t="str">
        <f>IF(W$6-$B102&lt;0,"",EXP(-'PMS(calc_process)'!$F$51*(W$6-$B102)/12)*(1-EXP(-'PMS(calc_process)'!$F$51/12)))</f>
        <v/>
      </c>
      <c r="X102" s="88" t="str">
        <f>IF(X$6-$B102&lt;0,"",EXP(-'PMS(calc_process)'!$F$51*(X$6-$B102)/12)*(1-EXP(-'PMS(calc_process)'!$F$51/12)))</f>
        <v/>
      </c>
      <c r="Y102" s="88" t="str">
        <f>IF(Y$6-$B102&lt;0,"",EXP(-'PMS(calc_process)'!$F$51*(Y$6-$B102)/12)*(1-EXP(-'PMS(calc_process)'!$F$51/12)))</f>
        <v/>
      </c>
      <c r="Z102" s="88" t="str">
        <f>IF(Z$6-$B102&lt;0,"",EXP(-'PMS(calc_process)'!$F$51*(Z$6-$B102)/12)*(1-EXP(-'PMS(calc_process)'!$F$51/12)))</f>
        <v/>
      </c>
      <c r="AA102" s="88" t="str">
        <f>IF(AA$6-$B102&lt;0,"",EXP(-'PMS(calc_process)'!$F$51*(AA$6-$B102)/12)*(1-EXP(-'PMS(calc_process)'!$F$51/12)))</f>
        <v/>
      </c>
      <c r="AB102" s="88" t="str">
        <f>IF(AB$6-$B102&lt;0,"",EXP(-'PMS(calc_process)'!$F$51*(AB$6-$B102)/12)*(1-EXP(-'PMS(calc_process)'!$F$51/12)))</f>
        <v/>
      </c>
      <c r="AC102" s="88" t="str">
        <f>IF(AC$6-$B102&lt;0,"",EXP(-'PMS(calc_process)'!$F$51*(AC$6-$B102)/12)*(1-EXP(-'PMS(calc_process)'!$F$51/12)))</f>
        <v/>
      </c>
      <c r="AD102" s="88" t="str">
        <f>IF(AD$6-$B102&lt;0,"",EXP(-'PMS(calc_process)'!$F$51*(AD$6-$B102)/12)*(1-EXP(-'PMS(calc_process)'!$F$51/12)))</f>
        <v/>
      </c>
      <c r="AE102" s="88" t="str">
        <f>IF(AE$6-$B102&lt;0,"",EXP(-'PMS(calc_process)'!$F$51*(AE$6-$B102)/12)*(1-EXP(-'PMS(calc_process)'!$F$51/12)))</f>
        <v/>
      </c>
      <c r="AF102" s="88" t="str">
        <f>IF(AF$6-$B102&lt;0,"",EXP(-'PMS(calc_process)'!$F$51*(AF$6-$B102)/12)*(1-EXP(-'PMS(calc_process)'!$F$51/12)))</f>
        <v/>
      </c>
      <c r="AG102" s="88" t="str">
        <f>IF(AG$6-$B102&lt;0,"",EXP(-'PMS(calc_process)'!$F$51*(AG$6-$B102)/12)*(1-EXP(-'PMS(calc_process)'!$F$51/12)))</f>
        <v/>
      </c>
      <c r="AH102" s="88" t="str">
        <f>IF(AH$6-$B102&lt;0,"",EXP(-'PMS(calc_process)'!$F$51*(AH$6-$B102)/12)*(1-EXP(-'PMS(calc_process)'!$F$51/12)))</f>
        <v/>
      </c>
      <c r="AI102" s="88" t="str">
        <f>IF(AI$6-$B102&lt;0,"",EXP(-'PMS(calc_process)'!$F$51*(AI$6-$B102)/12)*(1-EXP(-'PMS(calc_process)'!$F$51/12)))</f>
        <v/>
      </c>
      <c r="AJ102" s="88" t="str">
        <f>IF(AJ$6-$B102&lt;0,"",EXP(-'PMS(calc_process)'!$F$51*(AJ$6-$B102)/12)*(1-EXP(-'PMS(calc_process)'!$F$51/12)))</f>
        <v/>
      </c>
      <c r="AK102" s="88" t="str">
        <f>IF(AK$6-$B102&lt;0,"",EXP(-'PMS(calc_process)'!$F$51*(AK$6-$B102)/12)*(1-EXP(-'PMS(calc_process)'!$F$51/12)))</f>
        <v/>
      </c>
      <c r="AL102" s="88" t="str">
        <f>IF(AL$6-$B102&lt;0,"",EXP(-'PMS(calc_process)'!$F$51*(AL$6-$B102)/12)*(1-EXP(-'PMS(calc_process)'!$F$51/12)))</f>
        <v/>
      </c>
      <c r="AM102" s="88" t="str">
        <f>IF(AM$6-$B102&lt;0,"",EXP(-'PMS(calc_process)'!$F$51*(AM$6-$B102)/12)*(1-EXP(-'PMS(calc_process)'!$F$51/12)))</f>
        <v/>
      </c>
      <c r="AN102" s="88" t="str">
        <f>IF(AN$6-$B102&lt;0,"",EXP(-'PMS(calc_process)'!$F$51*(AN$6-$B102)/12)*(1-EXP(-'PMS(calc_process)'!$F$51/12)))</f>
        <v/>
      </c>
      <c r="AO102" s="88" t="str">
        <f>IF(AO$6-$B102&lt;0,"",EXP(-'PMS(calc_process)'!$F$51*(AO$6-$B102)/12)*(1-EXP(-'PMS(calc_process)'!$F$51/12)))</f>
        <v/>
      </c>
      <c r="AP102" s="88" t="str">
        <f>IF(AP$6-$B102&lt;0,"",EXP(-'PMS(calc_process)'!$F$51*(AP$6-$B102)/12)*(1-EXP(-'PMS(calc_process)'!$F$51/12)))</f>
        <v/>
      </c>
      <c r="AQ102" s="88" t="str">
        <f>IF(AQ$6-$B102&lt;0,"",EXP(-'PMS(calc_process)'!$F$51*(AQ$6-$B102)/12)*(1-EXP(-'PMS(calc_process)'!$F$51/12)))</f>
        <v/>
      </c>
      <c r="AR102" s="88" t="str">
        <f>IF(AR$6-$B102&lt;0,"",EXP(-'PMS(calc_process)'!$F$51*(AR$6-$B102)/12)*(1-EXP(-'PMS(calc_process)'!$F$51/12)))</f>
        <v/>
      </c>
      <c r="AS102" s="88" t="str">
        <f>IF(AS$6-$B102&lt;0,"",EXP(-'PMS(calc_process)'!$F$51*(AS$6-$B102)/12)*(1-EXP(-'PMS(calc_process)'!$F$51/12)))</f>
        <v/>
      </c>
      <c r="AT102" s="88" t="str">
        <f>IF(AT$6-$B102&lt;0,"",EXP(-'PMS(calc_process)'!$F$51*(AT$6-$B102)/12)*(1-EXP(-'PMS(calc_process)'!$F$51/12)))</f>
        <v/>
      </c>
      <c r="AU102" s="88">
        <f>IF(AU$6-$B102&lt;0,"",EXP(-'PMS(calc_process)'!$F$51*(AU$6-$B102)/12)*(1-EXP(-'PMS(calc_process)'!$F$51/12)))</f>
        <v>2.9124173267510711E-3</v>
      </c>
      <c r="AV102" s="88">
        <f>IF(AV$6-$B102&lt;0,"",EXP(-'PMS(calc_process)'!$F$51*(AV$6-$B102)/12)*(1-EXP(-'PMS(calc_process)'!$F$51/12)))</f>
        <v>2.9039351520659114E-3</v>
      </c>
      <c r="AW102" s="88">
        <f>IF(AW$6-$B102&lt;0,"",EXP(-'PMS(calc_process)'!$F$51*(AW$6-$B102)/12)*(1-EXP(-'PMS(calc_process)'!$F$51/12)))</f>
        <v>2.8954776810132732E-3</v>
      </c>
      <c r="AX102" s="88">
        <f>IF(AX$6-$B102&lt;0,"",EXP(-'PMS(calc_process)'!$F$51*(AX$6-$B102)/12)*(1-EXP(-'PMS(calc_process)'!$F$51/12)))</f>
        <v>2.887044841645869E-3</v>
      </c>
    </row>
    <row r="103" spans="1:50">
      <c r="A103" s="27"/>
      <c r="B103" s="85">
        <v>46</v>
      </c>
      <c r="C103" s="88" t="str">
        <f>IF(C$6-$B103&lt;0,"",EXP(-'PMS(calc_process)'!$F$51*(C$6-$B103)/12)*(1-EXP(-'PMS(calc_process)'!$F$51/12)))</f>
        <v/>
      </c>
      <c r="D103" s="88" t="str">
        <f>IF(D$6-$B103&lt;0,"",EXP(-'PMS(calc_process)'!$F$51*(D$6-$B103)/12)*(1-EXP(-'PMS(calc_process)'!$F$51/12)))</f>
        <v/>
      </c>
      <c r="E103" s="88" t="str">
        <f>IF(E$6-$B103&lt;0,"",EXP(-'PMS(calc_process)'!$F$51*(E$6-$B103)/12)*(1-EXP(-'PMS(calc_process)'!$F$51/12)))</f>
        <v/>
      </c>
      <c r="F103" s="88" t="str">
        <f>IF(F$6-$B103&lt;0,"",EXP(-'PMS(calc_process)'!$F$51*(F$6-$B103)/12)*(1-EXP(-'PMS(calc_process)'!$F$51/12)))</f>
        <v/>
      </c>
      <c r="G103" s="88" t="str">
        <f>IF(G$6-$B103&lt;0,"",EXP(-'PMS(calc_process)'!$F$51*(G$6-$B103)/12)*(1-EXP(-'PMS(calc_process)'!$F$51/12)))</f>
        <v/>
      </c>
      <c r="H103" s="88" t="str">
        <f>IF(H$6-$B103&lt;0,"",EXP(-'PMS(calc_process)'!$F$51*(H$6-$B103)/12)*(1-EXP(-'PMS(calc_process)'!$F$51/12)))</f>
        <v/>
      </c>
      <c r="I103" s="88" t="str">
        <f>IF(I$6-$B103&lt;0,"",EXP(-'PMS(calc_process)'!$F$51*(I$6-$B103)/12)*(1-EXP(-'PMS(calc_process)'!$F$51/12)))</f>
        <v/>
      </c>
      <c r="J103" s="88" t="str">
        <f>IF(J$6-$B103&lt;0,"",EXP(-'PMS(calc_process)'!$F$51*(J$6-$B103)/12)*(1-EXP(-'PMS(calc_process)'!$F$51/12)))</f>
        <v/>
      </c>
      <c r="K103" s="88" t="str">
        <f>IF(K$6-$B103&lt;0,"",EXP(-'PMS(calc_process)'!$F$51*(K$6-$B103)/12)*(1-EXP(-'PMS(calc_process)'!$F$51/12)))</f>
        <v/>
      </c>
      <c r="L103" s="88" t="str">
        <f>IF(L$6-$B103&lt;0,"",EXP(-'PMS(calc_process)'!$F$51*(L$6-$B103)/12)*(1-EXP(-'PMS(calc_process)'!$F$51/12)))</f>
        <v/>
      </c>
      <c r="M103" s="88" t="str">
        <f>IF(M$6-$B103&lt;0,"",EXP(-'PMS(calc_process)'!$F$51*(M$6-$B103)/12)*(1-EXP(-'PMS(calc_process)'!$F$51/12)))</f>
        <v/>
      </c>
      <c r="N103" s="88" t="str">
        <f>IF(N$6-$B103&lt;0,"",EXP(-'PMS(calc_process)'!$F$51*(N$6-$B103)/12)*(1-EXP(-'PMS(calc_process)'!$F$51/12)))</f>
        <v/>
      </c>
      <c r="O103" s="88" t="str">
        <f>IF(O$6-$B103&lt;0,"",EXP(-'PMS(calc_process)'!$F$51*(O$6-$B103)/12)*(1-EXP(-'PMS(calc_process)'!$F$51/12)))</f>
        <v/>
      </c>
      <c r="P103" s="88" t="str">
        <f>IF(P$6-$B103&lt;0,"",EXP(-'PMS(calc_process)'!$F$51*(P$6-$B103)/12)*(1-EXP(-'PMS(calc_process)'!$F$51/12)))</f>
        <v/>
      </c>
      <c r="Q103" s="88" t="str">
        <f>IF(Q$6-$B103&lt;0,"",EXP(-'PMS(calc_process)'!$F$51*(Q$6-$B103)/12)*(1-EXP(-'PMS(calc_process)'!$F$51/12)))</f>
        <v/>
      </c>
      <c r="R103" s="88" t="str">
        <f>IF(R$6-$B103&lt;0,"",EXP(-'PMS(calc_process)'!$F$51*(R$6-$B103)/12)*(1-EXP(-'PMS(calc_process)'!$F$51/12)))</f>
        <v/>
      </c>
      <c r="S103" s="88" t="str">
        <f>IF(S$6-$B103&lt;0,"",EXP(-'PMS(calc_process)'!$F$51*(S$6-$B103)/12)*(1-EXP(-'PMS(calc_process)'!$F$51/12)))</f>
        <v/>
      </c>
      <c r="T103" s="88" t="str">
        <f>IF(T$6-$B103&lt;0,"",EXP(-'PMS(calc_process)'!$F$51*(T$6-$B103)/12)*(1-EXP(-'PMS(calc_process)'!$F$51/12)))</f>
        <v/>
      </c>
      <c r="U103" s="88" t="str">
        <f>IF(U$6-$B103&lt;0,"",EXP(-'PMS(calc_process)'!$F$51*(U$6-$B103)/12)*(1-EXP(-'PMS(calc_process)'!$F$51/12)))</f>
        <v/>
      </c>
      <c r="V103" s="88" t="str">
        <f>IF(V$6-$B103&lt;0,"",EXP(-'PMS(calc_process)'!$F$51*(V$6-$B103)/12)*(1-EXP(-'PMS(calc_process)'!$F$51/12)))</f>
        <v/>
      </c>
      <c r="W103" s="88" t="str">
        <f>IF(W$6-$B103&lt;0,"",EXP(-'PMS(calc_process)'!$F$51*(W$6-$B103)/12)*(1-EXP(-'PMS(calc_process)'!$F$51/12)))</f>
        <v/>
      </c>
      <c r="X103" s="88" t="str">
        <f>IF(X$6-$B103&lt;0,"",EXP(-'PMS(calc_process)'!$F$51*(X$6-$B103)/12)*(1-EXP(-'PMS(calc_process)'!$F$51/12)))</f>
        <v/>
      </c>
      <c r="Y103" s="88" t="str">
        <f>IF(Y$6-$B103&lt;0,"",EXP(-'PMS(calc_process)'!$F$51*(Y$6-$B103)/12)*(1-EXP(-'PMS(calc_process)'!$F$51/12)))</f>
        <v/>
      </c>
      <c r="Z103" s="88" t="str">
        <f>IF(Z$6-$B103&lt;0,"",EXP(-'PMS(calc_process)'!$F$51*(Z$6-$B103)/12)*(1-EXP(-'PMS(calc_process)'!$F$51/12)))</f>
        <v/>
      </c>
      <c r="AA103" s="88" t="str">
        <f>IF(AA$6-$B103&lt;0,"",EXP(-'PMS(calc_process)'!$F$51*(AA$6-$B103)/12)*(1-EXP(-'PMS(calc_process)'!$F$51/12)))</f>
        <v/>
      </c>
      <c r="AB103" s="88" t="str">
        <f>IF(AB$6-$B103&lt;0,"",EXP(-'PMS(calc_process)'!$F$51*(AB$6-$B103)/12)*(1-EXP(-'PMS(calc_process)'!$F$51/12)))</f>
        <v/>
      </c>
      <c r="AC103" s="88" t="str">
        <f>IF(AC$6-$B103&lt;0,"",EXP(-'PMS(calc_process)'!$F$51*(AC$6-$B103)/12)*(1-EXP(-'PMS(calc_process)'!$F$51/12)))</f>
        <v/>
      </c>
      <c r="AD103" s="88" t="str">
        <f>IF(AD$6-$B103&lt;0,"",EXP(-'PMS(calc_process)'!$F$51*(AD$6-$B103)/12)*(1-EXP(-'PMS(calc_process)'!$F$51/12)))</f>
        <v/>
      </c>
      <c r="AE103" s="88" t="str">
        <f>IF(AE$6-$B103&lt;0,"",EXP(-'PMS(calc_process)'!$F$51*(AE$6-$B103)/12)*(1-EXP(-'PMS(calc_process)'!$F$51/12)))</f>
        <v/>
      </c>
      <c r="AF103" s="88" t="str">
        <f>IF(AF$6-$B103&lt;0,"",EXP(-'PMS(calc_process)'!$F$51*(AF$6-$B103)/12)*(1-EXP(-'PMS(calc_process)'!$F$51/12)))</f>
        <v/>
      </c>
      <c r="AG103" s="88" t="str">
        <f>IF(AG$6-$B103&lt;0,"",EXP(-'PMS(calc_process)'!$F$51*(AG$6-$B103)/12)*(1-EXP(-'PMS(calc_process)'!$F$51/12)))</f>
        <v/>
      </c>
      <c r="AH103" s="88" t="str">
        <f>IF(AH$6-$B103&lt;0,"",EXP(-'PMS(calc_process)'!$F$51*(AH$6-$B103)/12)*(1-EXP(-'PMS(calc_process)'!$F$51/12)))</f>
        <v/>
      </c>
      <c r="AI103" s="88" t="str">
        <f>IF(AI$6-$B103&lt;0,"",EXP(-'PMS(calc_process)'!$F$51*(AI$6-$B103)/12)*(1-EXP(-'PMS(calc_process)'!$F$51/12)))</f>
        <v/>
      </c>
      <c r="AJ103" s="88" t="str">
        <f>IF(AJ$6-$B103&lt;0,"",EXP(-'PMS(calc_process)'!$F$51*(AJ$6-$B103)/12)*(1-EXP(-'PMS(calc_process)'!$F$51/12)))</f>
        <v/>
      </c>
      <c r="AK103" s="88" t="str">
        <f>IF(AK$6-$B103&lt;0,"",EXP(-'PMS(calc_process)'!$F$51*(AK$6-$B103)/12)*(1-EXP(-'PMS(calc_process)'!$F$51/12)))</f>
        <v/>
      </c>
      <c r="AL103" s="88" t="str">
        <f>IF(AL$6-$B103&lt;0,"",EXP(-'PMS(calc_process)'!$F$51*(AL$6-$B103)/12)*(1-EXP(-'PMS(calc_process)'!$F$51/12)))</f>
        <v/>
      </c>
      <c r="AM103" s="88" t="str">
        <f>IF(AM$6-$B103&lt;0,"",EXP(-'PMS(calc_process)'!$F$51*(AM$6-$B103)/12)*(1-EXP(-'PMS(calc_process)'!$F$51/12)))</f>
        <v/>
      </c>
      <c r="AN103" s="88" t="str">
        <f>IF(AN$6-$B103&lt;0,"",EXP(-'PMS(calc_process)'!$F$51*(AN$6-$B103)/12)*(1-EXP(-'PMS(calc_process)'!$F$51/12)))</f>
        <v/>
      </c>
      <c r="AO103" s="88" t="str">
        <f>IF(AO$6-$B103&lt;0,"",EXP(-'PMS(calc_process)'!$F$51*(AO$6-$B103)/12)*(1-EXP(-'PMS(calc_process)'!$F$51/12)))</f>
        <v/>
      </c>
      <c r="AP103" s="88" t="str">
        <f>IF(AP$6-$B103&lt;0,"",EXP(-'PMS(calc_process)'!$F$51*(AP$6-$B103)/12)*(1-EXP(-'PMS(calc_process)'!$F$51/12)))</f>
        <v/>
      </c>
      <c r="AQ103" s="88" t="str">
        <f>IF(AQ$6-$B103&lt;0,"",EXP(-'PMS(calc_process)'!$F$51*(AQ$6-$B103)/12)*(1-EXP(-'PMS(calc_process)'!$F$51/12)))</f>
        <v/>
      </c>
      <c r="AR103" s="88" t="str">
        <f>IF(AR$6-$B103&lt;0,"",EXP(-'PMS(calc_process)'!$F$51*(AR$6-$B103)/12)*(1-EXP(-'PMS(calc_process)'!$F$51/12)))</f>
        <v/>
      </c>
      <c r="AS103" s="88" t="str">
        <f>IF(AS$6-$B103&lt;0,"",EXP(-'PMS(calc_process)'!$F$51*(AS$6-$B103)/12)*(1-EXP(-'PMS(calc_process)'!$F$51/12)))</f>
        <v/>
      </c>
      <c r="AT103" s="88" t="str">
        <f>IF(AT$6-$B103&lt;0,"",EXP(-'PMS(calc_process)'!$F$51*(AT$6-$B103)/12)*(1-EXP(-'PMS(calc_process)'!$F$51/12)))</f>
        <v/>
      </c>
      <c r="AU103" s="88" t="str">
        <f>IF(AU$6-$B103&lt;0,"",EXP(-'PMS(calc_process)'!$F$51*(AU$6-$B103)/12)*(1-EXP(-'PMS(calc_process)'!$F$51/12)))</f>
        <v/>
      </c>
      <c r="AV103" s="88">
        <f>IF(AV$6-$B103&lt;0,"",EXP(-'PMS(calc_process)'!$F$51*(AV$6-$B103)/12)*(1-EXP(-'PMS(calc_process)'!$F$51/12)))</f>
        <v>2.9124173267510711E-3</v>
      </c>
      <c r="AW103" s="88">
        <f>IF(AW$6-$B103&lt;0,"",EXP(-'PMS(calc_process)'!$F$51*(AW$6-$B103)/12)*(1-EXP(-'PMS(calc_process)'!$F$51/12)))</f>
        <v>2.9039351520659114E-3</v>
      </c>
      <c r="AX103" s="88">
        <f>IF(AX$6-$B103&lt;0,"",EXP(-'PMS(calc_process)'!$F$51*(AX$6-$B103)/12)*(1-EXP(-'PMS(calc_process)'!$F$51/12)))</f>
        <v>2.8954776810132732E-3</v>
      </c>
    </row>
    <row r="104" spans="1:50">
      <c r="A104" s="27"/>
      <c r="B104" s="85">
        <v>47</v>
      </c>
      <c r="C104" s="88" t="str">
        <f>IF(C$6-$B104&lt;0,"",EXP(-'PMS(calc_process)'!$F$51*(C$6-$B104)/12)*(1-EXP(-'PMS(calc_process)'!$F$51/12)))</f>
        <v/>
      </c>
      <c r="D104" s="88" t="str">
        <f>IF(D$6-$B104&lt;0,"",EXP(-'PMS(calc_process)'!$F$51*(D$6-$B104)/12)*(1-EXP(-'PMS(calc_process)'!$F$51/12)))</f>
        <v/>
      </c>
      <c r="E104" s="88" t="str">
        <f>IF(E$6-$B104&lt;0,"",EXP(-'PMS(calc_process)'!$F$51*(E$6-$B104)/12)*(1-EXP(-'PMS(calc_process)'!$F$51/12)))</f>
        <v/>
      </c>
      <c r="F104" s="88" t="str">
        <f>IF(F$6-$B104&lt;0,"",EXP(-'PMS(calc_process)'!$F$51*(F$6-$B104)/12)*(1-EXP(-'PMS(calc_process)'!$F$51/12)))</f>
        <v/>
      </c>
      <c r="G104" s="88" t="str">
        <f>IF(G$6-$B104&lt;0,"",EXP(-'PMS(calc_process)'!$F$51*(G$6-$B104)/12)*(1-EXP(-'PMS(calc_process)'!$F$51/12)))</f>
        <v/>
      </c>
      <c r="H104" s="88" t="str">
        <f>IF(H$6-$B104&lt;0,"",EXP(-'PMS(calc_process)'!$F$51*(H$6-$B104)/12)*(1-EXP(-'PMS(calc_process)'!$F$51/12)))</f>
        <v/>
      </c>
      <c r="I104" s="88" t="str">
        <f>IF(I$6-$B104&lt;0,"",EXP(-'PMS(calc_process)'!$F$51*(I$6-$B104)/12)*(1-EXP(-'PMS(calc_process)'!$F$51/12)))</f>
        <v/>
      </c>
      <c r="J104" s="88" t="str">
        <f>IF(J$6-$B104&lt;0,"",EXP(-'PMS(calc_process)'!$F$51*(J$6-$B104)/12)*(1-EXP(-'PMS(calc_process)'!$F$51/12)))</f>
        <v/>
      </c>
      <c r="K104" s="88" t="str">
        <f>IF(K$6-$B104&lt;0,"",EXP(-'PMS(calc_process)'!$F$51*(K$6-$B104)/12)*(1-EXP(-'PMS(calc_process)'!$F$51/12)))</f>
        <v/>
      </c>
      <c r="L104" s="88" t="str">
        <f>IF(L$6-$B104&lt;0,"",EXP(-'PMS(calc_process)'!$F$51*(L$6-$B104)/12)*(1-EXP(-'PMS(calc_process)'!$F$51/12)))</f>
        <v/>
      </c>
      <c r="M104" s="88" t="str">
        <f>IF(M$6-$B104&lt;0,"",EXP(-'PMS(calc_process)'!$F$51*(M$6-$B104)/12)*(1-EXP(-'PMS(calc_process)'!$F$51/12)))</f>
        <v/>
      </c>
      <c r="N104" s="88" t="str">
        <f>IF(N$6-$B104&lt;0,"",EXP(-'PMS(calc_process)'!$F$51*(N$6-$B104)/12)*(1-EXP(-'PMS(calc_process)'!$F$51/12)))</f>
        <v/>
      </c>
      <c r="O104" s="88" t="str">
        <f>IF(O$6-$B104&lt;0,"",EXP(-'PMS(calc_process)'!$F$51*(O$6-$B104)/12)*(1-EXP(-'PMS(calc_process)'!$F$51/12)))</f>
        <v/>
      </c>
      <c r="P104" s="88" t="str">
        <f>IF(P$6-$B104&lt;0,"",EXP(-'PMS(calc_process)'!$F$51*(P$6-$B104)/12)*(1-EXP(-'PMS(calc_process)'!$F$51/12)))</f>
        <v/>
      </c>
      <c r="Q104" s="88" t="str">
        <f>IF(Q$6-$B104&lt;0,"",EXP(-'PMS(calc_process)'!$F$51*(Q$6-$B104)/12)*(1-EXP(-'PMS(calc_process)'!$F$51/12)))</f>
        <v/>
      </c>
      <c r="R104" s="88" t="str">
        <f>IF(R$6-$B104&lt;0,"",EXP(-'PMS(calc_process)'!$F$51*(R$6-$B104)/12)*(1-EXP(-'PMS(calc_process)'!$F$51/12)))</f>
        <v/>
      </c>
      <c r="S104" s="88" t="str">
        <f>IF(S$6-$B104&lt;0,"",EXP(-'PMS(calc_process)'!$F$51*(S$6-$B104)/12)*(1-EXP(-'PMS(calc_process)'!$F$51/12)))</f>
        <v/>
      </c>
      <c r="T104" s="88" t="str">
        <f>IF(T$6-$B104&lt;0,"",EXP(-'PMS(calc_process)'!$F$51*(T$6-$B104)/12)*(1-EXP(-'PMS(calc_process)'!$F$51/12)))</f>
        <v/>
      </c>
      <c r="U104" s="88" t="str">
        <f>IF(U$6-$B104&lt;0,"",EXP(-'PMS(calc_process)'!$F$51*(U$6-$B104)/12)*(1-EXP(-'PMS(calc_process)'!$F$51/12)))</f>
        <v/>
      </c>
      <c r="V104" s="88" t="str">
        <f>IF(V$6-$B104&lt;0,"",EXP(-'PMS(calc_process)'!$F$51*(V$6-$B104)/12)*(1-EXP(-'PMS(calc_process)'!$F$51/12)))</f>
        <v/>
      </c>
      <c r="W104" s="88" t="str">
        <f>IF(W$6-$B104&lt;0,"",EXP(-'PMS(calc_process)'!$F$51*(W$6-$B104)/12)*(1-EXP(-'PMS(calc_process)'!$F$51/12)))</f>
        <v/>
      </c>
      <c r="X104" s="88" t="str">
        <f>IF(X$6-$B104&lt;0,"",EXP(-'PMS(calc_process)'!$F$51*(X$6-$B104)/12)*(1-EXP(-'PMS(calc_process)'!$F$51/12)))</f>
        <v/>
      </c>
      <c r="Y104" s="88" t="str">
        <f>IF(Y$6-$B104&lt;0,"",EXP(-'PMS(calc_process)'!$F$51*(Y$6-$B104)/12)*(1-EXP(-'PMS(calc_process)'!$F$51/12)))</f>
        <v/>
      </c>
      <c r="Z104" s="88" t="str">
        <f>IF(Z$6-$B104&lt;0,"",EXP(-'PMS(calc_process)'!$F$51*(Z$6-$B104)/12)*(1-EXP(-'PMS(calc_process)'!$F$51/12)))</f>
        <v/>
      </c>
      <c r="AA104" s="88" t="str">
        <f>IF(AA$6-$B104&lt;0,"",EXP(-'PMS(calc_process)'!$F$51*(AA$6-$B104)/12)*(1-EXP(-'PMS(calc_process)'!$F$51/12)))</f>
        <v/>
      </c>
      <c r="AB104" s="88" t="str">
        <f>IF(AB$6-$B104&lt;0,"",EXP(-'PMS(calc_process)'!$F$51*(AB$6-$B104)/12)*(1-EXP(-'PMS(calc_process)'!$F$51/12)))</f>
        <v/>
      </c>
      <c r="AC104" s="88" t="str">
        <f>IF(AC$6-$B104&lt;0,"",EXP(-'PMS(calc_process)'!$F$51*(AC$6-$B104)/12)*(1-EXP(-'PMS(calc_process)'!$F$51/12)))</f>
        <v/>
      </c>
      <c r="AD104" s="88" t="str">
        <f>IF(AD$6-$B104&lt;0,"",EXP(-'PMS(calc_process)'!$F$51*(AD$6-$B104)/12)*(1-EXP(-'PMS(calc_process)'!$F$51/12)))</f>
        <v/>
      </c>
      <c r="AE104" s="88" t="str">
        <f>IF(AE$6-$B104&lt;0,"",EXP(-'PMS(calc_process)'!$F$51*(AE$6-$B104)/12)*(1-EXP(-'PMS(calc_process)'!$F$51/12)))</f>
        <v/>
      </c>
      <c r="AF104" s="88" t="str">
        <f>IF(AF$6-$B104&lt;0,"",EXP(-'PMS(calc_process)'!$F$51*(AF$6-$B104)/12)*(1-EXP(-'PMS(calc_process)'!$F$51/12)))</f>
        <v/>
      </c>
      <c r="AG104" s="88" t="str">
        <f>IF(AG$6-$B104&lt;0,"",EXP(-'PMS(calc_process)'!$F$51*(AG$6-$B104)/12)*(1-EXP(-'PMS(calc_process)'!$F$51/12)))</f>
        <v/>
      </c>
      <c r="AH104" s="88" t="str">
        <f>IF(AH$6-$B104&lt;0,"",EXP(-'PMS(calc_process)'!$F$51*(AH$6-$B104)/12)*(1-EXP(-'PMS(calc_process)'!$F$51/12)))</f>
        <v/>
      </c>
      <c r="AI104" s="88" t="str">
        <f>IF(AI$6-$B104&lt;0,"",EXP(-'PMS(calc_process)'!$F$51*(AI$6-$B104)/12)*(1-EXP(-'PMS(calc_process)'!$F$51/12)))</f>
        <v/>
      </c>
      <c r="AJ104" s="88" t="str">
        <f>IF(AJ$6-$B104&lt;0,"",EXP(-'PMS(calc_process)'!$F$51*(AJ$6-$B104)/12)*(1-EXP(-'PMS(calc_process)'!$F$51/12)))</f>
        <v/>
      </c>
      <c r="AK104" s="88" t="str">
        <f>IF(AK$6-$B104&lt;0,"",EXP(-'PMS(calc_process)'!$F$51*(AK$6-$B104)/12)*(1-EXP(-'PMS(calc_process)'!$F$51/12)))</f>
        <v/>
      </c>
      <c r="AL104" s="88" t="str">
        <f>IF(AL$6-$B104&lt;0,"",EXP(-'PMS(calc_process)'!$F$51*(AL$6-$B104)/12)*(1-EXP(-'PMS(calc_process)'!$F$51/12)))</f>
        <v/>
      </c>
      <c r="AM104" s="88" t="str">
        <f>IF(AM$6-$B104&lt;0,"",EXP(-'PMS(calc_process)'!$F$51*(AM$6-$B104)/12)*(1-EXP(-'PMS(calc_process)'!$F$51/12)))</f>
        <v/>
      </c>
      <c r="AN104" s="88" t="str">
        <f>IF(AN$6-$B104&lt;0,"",EXP(-'PMS(calc_process)'!$F$51*(AN$6-$B104)/12)*(1-EXP(-'PMS(calc_process)'!$F$51/12)))</f>
        <v/>
      </c>
      <c r="AO104" s="88" t="str">
        <f>IF(AO$6-$B104&lt;0,"",EXP(-'PMS(calc_process)'!$F$51*(AO$6-$B104)/12)*(1-EXP(-'PMS(calc_process)'!$F$51/12)))</f>
        <v/>
      </c>
      <c r="AP104" s="88" t="str">
        <f>IF(AP$6-$B104&lt;0,"",EXP(-'PMS(calc_process)'!$F$51*(AP$6-$B104)/12)*(1-EXP(-'PMS(calc_process)'!$F$51/12)))</f>
        <v/>
      </c>
      <c r="AQ104" s="88" t="str">
        <f>IF(AQ$6-$B104&lt;0,"",EXP(-'PMS(calc_process)'!$F$51*(AQ$6-$B104)/12)*(1-EXP(-'PMS(calc_process)'!$F$51/12)))</f>
        <v/>
      </c>
      <c r="AR104" s="88" t="str">
        <f>IF(AR$6-$B104&lt;0,"",EXP(-'PMS(calc_process)'!$F$51*(AR$6-$B104)/12)*(1-EXP(-'PMS(calc_process)'!$F$51/12)))</f>
        <v/>
      </c>
      <c r="AS104" s="88" t="str">
        <f>IF(AS$6-$B104&lt;0,"",EXP(-'PMS(calc_process)'!$F$51*(AS$6-$B104)/12)*(1-EXP(-'PMS(calc_process)'!$F$51/12)))</f>
        <v/>
      </c>
      <c r="AT104" s="88" t="str">
        <f>IF(AT$6-$B104&lt;0,"",EXP(-'PMS(calc_process)'!$F$51*(AT$6-$B104)/12)*(1-EXP(-'PMS(calc_process)'!$F$51/12)))</f>
        <v/>
      </c>
      <c r="AU104" s="88" t="str">
        <f>IF(AU$6-$B104&lt;0,"",EXP(-'PMS(calc_process)'!$F$51*(AU$6-$B104)/12)*(1-EXP(-'PMS(calc_process)'!$F$51/12)))</f>
        <v/>
      </c>
      <c r="AV104" s="88" t="str">
        <f>IF(AV$6-$B104&lt;0,"",EXP(-'PMS(calc_process)'!$F$51*(AV$6-$B104)/12)*(1-EXP(-'PMS(calc_process)'!$F$51/12)))</f>
        <v/>
      </c>
      <c r="AW104" s="88">
        <f>IF(AW$6-$B104&lt;0,"",EXP(-'PMS(calc_process)'!$F$51*(AW$6-$B104)/12)*(1-EXP(-'PMS(calc_process)'!$F$51/12)))</f>
        <v>2.9124173267510711E-3</v>
      </c>
      <c r="AX104" s="88">
        <f>IF(AX$6-$B104&lt;0,"",EXP(-'PMS(calc_process)'!$F$51*(AX$6-$B104)/12)*(1-EXP(-'PMS(calc_process)'!$F$51/12)))</f>
        <v>2.9039351520659114E-3</v>
      </c>
    </row>
    <row r="105" spans="1:50">
      <c r="A105" s="27"/>
      <c r="B105" s="85">
        <v>48</v>
      </c>
      <c r="C105" s="88" t="str">
        <f>IF(C$6-$B105&lt;0,"",EXP(-'PMS(calc_process)'!$F$51*(C$6-$B105)/12)*(1-EXP(-'PMS(calc_process)'!$F$51/12)))</f>
        <v/>
      </c>
      <c r="D105" s="88" t="str">
        <f>IF(D$6-$B105&lt;0,"",EXP(-'PMS(calc_process)'!$F$51*(D$6-$B105)/12)*(1-EXP(-'PMS(calc_process)'!$F$51/12)))</f>
        <v/>
      </c>
      <c r="E105" s="88" t="str">
        <f>IF(E$6-$B105&lt;0,"",EXP(-'PMS(calc_process)'!$F$51*(E$6-$B105)/12)*(1-EXP(-'PMS(calc_process)'!$F$51/12)))</f>
        <v/>
      </c>
      <c r="F105" s="88" t="str">
        <f>IF(F$6-$B105&lt;0,"",EXP(-'PMS(calc_process)'!$F$51*(F$6-$B105)/12)*(1-EXP(-'PMS(calc_process)'!$F$51/12)))</f>
        <v/>
      </c>
      <c r="G105" s="88" t="str">
        <f>IF(G$6-$B105&lt;0,"",EXP(-'PMS(calc_process)'!$F$51*(G$6-$B105)/12)*(1-EXP(-'PMS(calc_process)'!$F$51/12)))</f>
        <v/>
      </c>
      <c r="H105" s="88" t="str">
        <f>IF(H$6-$B105&lt;0,"",EXP(-'PMS(calc_process)'!$F$51*(H$6-$B105)/12)*(1-EXP(-'PMS(calc_process)'!$F$51/12)))</f>
        <v/>
      </c>
      <c r="I105" s="88" t="str">
        <f>IF(I$6-$B105&lt;0,"",EXP(-'PMS(calc_process)'!$F$51*(I$6-$B105)/12)*(1-EXP(-'PMS(calc_process)'!$F$51/12)))</f>
        <v/>
      </c>
      <c r="J105" s="88" t="str">
        <f>IF(J$6-$B105&lt;0,"",EXP(-'PMS(calc_process)'!$F$51*(J$6-$B105)/12)*(1-EXP(-'PMS(calc_process)'!$F$51/12)))</f>
        <v/>
      </c>
      <c r="K105" s="88" t="str">
        <f>IF(K$6-$B105&lt;0,"",EXP(-'PMS(calc_process)'!$F$51*(K$6-$B105)/12)*(1-EXP(-'PMS(calc_process)'!$F$51/12)))</f>
        <v/>
      </c>
      <c r="L105" s="88" t="str">
        <f>IF(L$6-$B105&lt;0,"",EXP(-'PMS(calc_process)'!$F$51*(L$6-$B105)/12)*(1-EXP(-'PMS(calc_process)'!$F$51/12)))</f>
        <v/>
      </c>
      <c r="M105" s="88" t="str">
        <f>IF(M$6-$B105&lt;0,"",EXP(-'PMS(calc_process)'!$F$51*(M$6-$B105)/12)*(1-EXP(-'PMS(calc_process)'!$F$51/12)))</f>
        <v/>
      </c>
      <c r="N105" s="88" t="str">
        <f>IF(N$6-$B105&lt;0,"",EXP(-'PMS(calc_process)'!$F$51*(N$6-$B105)/12)*(1-EXP(-'PMS(calc_process)'!$F$51/12)))</f>
        <v/>
      </c>
      <c r="O105" s="88" t="str">
        <f>IF(O$6-$B105&lt;0,"",EXP(-'PMS(calc_process)'!$F$51*(O$6-$B105)/12)*(1-EXP(-'PMS(calc_process)'!$F$51/12)))</f>
        <v/>
      </c>
      <c r="P105" s="88" t="str">
        <f>IF(P$6-$B105&lt;0,"",EXP(-'PMS(calc_process)'!$F$51*(P$6-$B105)/12)*(1-EXP(-'PMS(calc_process)'!$F$51/12)))</f>
        <v/>
      </c>
      <c r="Q105" s="88" t="str">
        <f>IF(Q$6-$B105&lt;0,"",EXP(-'PMS(calc_process)'!$F$51*(Q$6-$B105)/12)*(1-EXP(-'PMS(calc_process)'!$F$51/12)))</f>
        <v/>
      </c>
      <c r="R105" s="88" t="str">
        <f>IF(R$6-$B105&lt;0,"",EXP(-'PMS(calc_process)'!$F$51*(R$6-$B105)/12)*(1-EXP(-'PMS(calc_process)'!$F$51/12)))</f>
        <v/>
      </c>
      <c r="S105" s="88" t="str">
        <f>IF(S$6-$B105&lt;0,"",EXP(-'PMS(calc_process)'!$F$51*(S$6-$B105)/12)*(1-EXP(-'PMS(calc_process)'!$F$51/12)))</f>
        <v/>
      </c>
      <c r="T105" s="88" t="str">
        <f>IF(T$6-$B105&lt;0,"",EXP(-'PMS(calc_process)'!$F$51*(T$6-$B105)/12)*(1-EXP(-'PMS(calc_process)'!$F$51/12)))</f>
        <v/>
      </c>
      <c r="U105" s="88" t="str">
        <f>IF(U$6-$B105&lt;0,"",EXP(-'PMS(calc_process)'!$F$51*(U$6-$B105)/12)*(1-EXP(-'PMS(calc_process)'!$F$51/12)))</f>
        <v/>
      </c>
      <c r="V105" s="88" t="str">
        <f>IF(V$6-$B105&lt;0,"",EXP(-'PMS(calc_process)'!$F$51*(V$6-$B105)/12)*(1-EXP(-'PMS(calc_process)'!$F$51/12)))</f>
        <v/>
      </c>
      <c r="W105" s="88" t="str">
        <f>IF(W$6-$B105&lt;0,"",EXP(-'PMS(calc_process)'!$F$51*(W$6-$B105)/12)*(1-EXP(-'PMS(calc_process)'!$F$51/12)))</f>
        <v/>
      </c>
      <c r="X105" s="88" t="str">
        <f>IF(X$6-$B105&lt;0,"",EXP(-'PMS(calc_process)'!$F$51*(X$6-$B105)/12)*(1-EXP(-'PMS(calc_process)'!$F$51/12)))</f>
        <v/>
      </c>
      <c r="Y105" s="88" t="str">
        <f>IF(Y$6-$B105&lt;0,"",EXP(-'PMS(calc_process)'!$F$51*(Y$6-$B105)/12)*(1-EXP(-'PMS(calc_process)'!$F$51/12)))</f>
        <v/>
      </c>
      <c r="Z105" s="88" t="str">
        <f>IF(Z$6-$B105&lt;0,"",EXP(-'PMS(calc_process)'!$F$51*(Z$6-$B105)/12)*(1-EXP(-'PMS(calc_process)'!$F$51/12)))</f>
        <v/>
      </c>
      <c r="AA105" s="88" t="str">
        <f>IF(AA$6-$B105&lt;0,"",EXP(-'PMS(calc_process)'!$F$51*(AA$6-$B105)/12)*(1-EXP(-'PMS(calc_process)'!$F$51/12)))</f>
        <v/>
      </c>
      <c r="AB105" s="88" t="str">
        <f>IF(AB$6-$B105&lt;0,"",EXP(-'PMS(calc_process)'!$F$51*(AB$6-$B105)/12)*(1-EXP(-'PMS(calc_process)'!$F$51/12)))</f>
        <v/>
      </c>
      <c r="AC105" s="88" t="str">
        <f>IF(AC$6-$B105&lt;0,"",EXP(-'PMS(calc_process)'!$F$51*(AC$6-$B105)/12)*(1-EXP(-'PMS(calc_process)'!$F$51/12)))</f>
        <v/>
      </c>
      <c r="AD105" s="88" t="str">
        <f>IF(AD$6-$B105&lt;0,"",EXP(-'PMS(calc_process)'!$F$51*(AD$6-$B105)/12)*(1-EXP(-'PMS(calc_process)'!$F$51/12)))</f>
        <v/>
      </c>
      <c r="AE105" s="88" t="str">
        <f>IF(AE$6-$B105&lt;0,"",EXP(-'PMS(calc_process)'!$F$51*(AE$6-$B105)/12)*(1-EXP(-'PMS(calc_process)'!$F$51/12)))</f>
        <v/>
      </c>
      <c r="AF105" s="88" t="str">
        <f>IF(AF$6-$B105&lt;0,"",EXP(-'PMS(calc_process)'!$F$51*(AF$6-$B105)/12)*(1-EXP(-'PMS(calc_process)'!$F$51/12)))</f>
        <v/>
      </c>
      <c r="AG105" s="88" t="str">
        <f>IF(AG$6-$B105&lt;0,"",EXP(-'PMS(calc_process)'!$F$51*(AG$6-$B105)/12)*(1-EXP(-'PMS(calc_process)'!$F$51/12)))</f>
        <v/>
      </c>
      <c r="AH105" s="88" t="str">
        <f>IF(AH$6-$B105&lt;0,"",EXP(-'PMS(calc_process)'!$F$51*(AH$6-$B105)/12)*(1-EXP(-'PMS(calc_process)'!$F$51/12)))</f>
        <v/>
      </c>
      <c r="AI105" s="88" t="str">
        <f>IF(AI$6-$B105&lt;0,"",EXP(-'PMS(calc_process)'!$F$51*(AI$6-$B105)/12)*(1-EXP(-'PMS(calc_process)'!$F$51/12)))</f>
        <v/>
      </c>
      <c r="AJ105" s="88" t="str">
        <f>IF(AJ$6-$B105&lt;0,"",EXP(-'PMS(calc_process)'!$F$51*(AJ$6-$B105)/12)*(1-EXP(-'PMS(calc_process)'!$F$51/12)))</f>
        <v/>
      </c>
      <c r="AK105" s="88" t="str">
        <f>IF(AK$6-$B105&lt;0,"",EXP(-'PMS(calc_process)'!$F$51*(AK$6-$B105)/12)*(1-EXP(-'PMS(calc_process)'!$F$51/12)))</f>
        <v/>
      </c>
      <c r="AL105" s="88" t="str">
        <f>IF(AL$6-$B105&lt;0,"",EXP(-'PMS(calc_process)'!$F$51*(AL$6-$B105)/12)*(1-EXP(-'PMS(calc_process)'!$F$51/12)))</f>
        <v/>
      </c>
      <c r="AM105" s="88" t="str">
        <f>IF(AM$6-$B105&lt;0,"",EXP(-'PMS(calc_process)'!$F$51*(AM$6-$B105)/12)*(1-EXP(-'PMS(calc_process)'!$F$51/12)))</f>
        <v/>
      </c>
      <c r="AN105" s="88" t="str">
        <f>IF(AN$6-$B105&lt;0,"",EXP(-'PMS(calc_process)'!$F$51*(AN$6-$B105)/12)*(1-EXP(-'PMS(calc_process)'!$F$51/12)))</f>
        <v/>
      </c>
      <c r="AO105" s="88" t="str">
        <f>IF(AO$6-$B105&lt;0,"",EXP(-'PMS(calc_process)'!$F$51*(AO$6-$B105)/12)*(1-EXP(-'PMS(calc_process)'!$F$51/12)))</f>
        <v/>
      </c>
      <c r="AP105" s="88" t="str">
        <f>IF(AP$6-$B105&lt;0,"",EXP(-'PMS(calc_process)'!$F$51*(AP$6-$B105)/12)*(1-EXP(-'PMS(calc_process)'!$F$51/12)))</f>
        <v/>
      </c>
      <c r="AQ105" s="88" t="str">
        <f>IF(AQ$6-$B105&lt;0,"",EXP(-'PMS(calc_process)'!$F$51*(AQ$6-$B105)/12)*(1-EXP(-'PMS(calc_process)'!$F$51/12)))</f>
        <v/>
      </c>
      <c r="AR105" s="88" t="str">
        <f>IF(AR$6-$B105&lt;0,"",EXP(-'PMS(calc_process)'!$F$51*(AR$6-$B105)/12)*(1-EXP(-'PMS(calc_process)'!$F$51/12)))</f>
        <v/>
      </c>
      <c r="AS105" s="88" t="str">
        <f>IF(AS$6-$B105&lt;0,"",EXP(-'PMS(calc_process)'!$F$51*(AS$6-$B105)/12)*(1-EXP(-'PMS(calc_process)'!$F$51/12)))</f>
        <v/>
      </c>
      <c r="AT105" s="88" t="str">
        <f>IF(AT$6-$B105&lt;0,"",EXP(-'PMS(calc_process)'!$F$51*(AT$6-$B105)/12)*(1-EXP(-'PMS(calc_process)'!$F$51/12)))</f>
        <v/>
      </c>
      <c r="AU105" s="88" t="str">
        <f>IF(AU$6-$B105&lt;0,"",EXP(-'PMS(calc_process)'!$F$51*(AU$6-$B105)/12)*(1-EXP(-'PMS(calc_process)'!$F$51/12)))</f>
        <v/>
      </c>
      <c r="AV105" s="88" t="str">
        <f>IF(AV$6-$B105&lt;0,"",EXP(-'PMS(calc_process)'!$F$51*(AV$6-$B105)/12)*(1-EXP(-'PMS(calc_process)'!$F$51/12)))</f>
        <v/>
      </c>
      <c r="AW105" s="88" t="str">
        <f>IF(AW$6-$B105&lt;0,"",EXP(-'PMS(calc_process)'!$F$51*(AW$6-$B105)/12)*(1-EXP(-'PMS(calc_process)'!$F$51/12)))</f>
        <v/>
      </c>
      <c r="AX105" s="88">
        <f>IF(AX$6-$B105&lt;0,"",EXP(-'PMS(calc_process)'!$F$51*(AX$6-$B105)/12)*(1-EXP(-'PMS(calc_process)'!$F$51/12)))</f>
        <v>2.9124173267510711E-3</v>
      </c>
    </row>
    <row r="107" spans="1:50" ht="15">
      <c r="A107" s="27"/>
      <c r="B107" s="11" t="s">
        <v>303</v>
      </c>
    </row>
    <row r="108" spans="1:50">
      <c r="A108" s="27"/>
      <c r="B108" s="84"/>
      <c r="C108" s="85">
        <v>1</v>
      </c>
      <c r="D108" s="85">
        <v>2</v>
      </c>
      <c r="E108" s="85">
        <v>3</v>
      </c>
      <c r="F108" s="85">
        <v>4</v>
      </c>
      <c r="G108" s="85">
        <v>5</v>
      </c>
      <c r="H108" s="85">
        <v>6</v>
      </c>
      <c r="I108" s="85">
        <v>7</v>
      </c>
      <c r="J108" s="85">
        <v>8</v>
      </c>
      <c r="K108" s="85">
        <v>9</v>
      </c>
      <c r="L108" s="85">
        <v>10</v>
      </c>
      <c r="M108" s="85">
        <v>11</v>
      </c>
      <c r="N108" s="85">
        <v>12</v>
      </c>
      <c r="O108" s="85">
        <v>13</v>
      </c>
      <c r="P108" s="85">
        <v>14</v>
      </c>
      <c r="Q108" s="85">
        <v>15</v>
      </c>
      <c r="R108" s="85">
        <v>16</v>
      </c>
      <c r="S108" s="85">
        <v>17</v>
      </c>
      <c r="T108" s="85">
        <v>18</v>
      </c>
      <c r="U108" s="85">
        <v>19</v>
      </c>
      <c r="V108" s="85">
        <v>20</v>
      </c>
      <c r="W108" s="85">
        <v>21</v>
      </c>
      <c r="X108" s="85">
        <v>22</v>
      </c>
      <c r="Y108" s="85">
        <v>23</v>
      </c>
      <c r="Z108" s="85">
        <v>24</v>
      </c>
      <c r="AA108" s="85">
        <v>25</v>
      </c>
      <c r="AB108" s="85">
        <v>26</v>
      </c>
      <c r="AC108" s="85">
        <v>27</v>
      </c>
      <c r="AD108" s="85">
        <v>28</v>
      </c>
      <c r="AE108" s="85">
        <v>29</v>
      </c>
      <c r="AF108" s="85">
        <v>30</v>
      </c>
      <c r="AG108" s="85">
        <v>31</v>
      </c>
      <c r="AH108" s="85">
        <v>32</v>
      </c>
      <c r="AI108" s="85">
        <v>33</v>
      </c>
      <c r="AJ108" s="85">
        <v>34</v>
      </c>
      <c r="AK108" s="85">
        <v>35</v>
      </c>
      <c r="AL108" s="85">
        <v>36</v>
      </c>
      <c r="AM108" s="85">
        <v>37</v>
      </c>
      <c r="AN108" s="85">
        <v>38</v>
      </c>
      <c r="AO108" s="85">
        <v>39</v>
      </c>
      <c r="AP108" s="85">
        <v>40</v>
      </c>
      <c r="AQ108" s="85">
        <v>41</v>
      </c>
      <c r="AR108" s="85">
        <v>42</v>
      </c>
      <c r="AS108" s="85">
        <v>43</v>
      </c>
      <c r="AT108" s="85">
        <v>44</v>
      </c>
      <c r="AU108" s="85">
        <v>45</v>
      </c>
      <c r="AV108" s="85">
        <v>46</v>
      </c>
      <c r="AW108" s="85">
        <v>47</v>
      </c>
      <c r="AX108" s="85">
        <v>48</v>
      </c>
    </row>
    <row r="109" spans="1:50">
      <c r="A109" s="27"/>
      <c r="B109" s="85">
        <v>1</v>
      </c>
      <c r="C109" s="88">
        <f>IF(C$6-$B109&lt;0,"",EXP(-'PMS(calc_process)'!$F$52*(C$6-$B109)/12)*(1-EXP(-'PMS(calc_process)'!$F$52/12)))</f>
        <v>1.4066791632810216E-2</v>
      </c>
      <c r="D109" s="88">
        <f>IF(D$6-$B109&lt;0,"",EXP(-'PMS(calc_process)'!$F$52*(D$6-$B109)/12)*(1-EXP(-'PMS(calc_process)'!$F$52/12)))</f>
        <v>1.3868917005969317E-2</v>
      </c>
      <c r="E109" s="88">
        <f>IF(E$6-$B109&lt;0,"",EXP(-'PMS(calc_process)'!$F$52*(E$6-$B109)/12)*(1-EXP(-'PMS(calc_process)'!$F$52/12)))</f>
        <v>1.3673825840273608E-2</v>
      </c>
      <c r="F109" s="88">
        <f>IF(F$6-$B109&lt;0,"",EXP(-'PMS(calc_process)'!$F$52*(F$6-$B109)/12)*(1-EXP(-'PMS(calc_process)'!$F$52/12)))</f>
        <v>1.3481478981355145E-2</v>
      </c>
      <c r="G109" s="88">
        <f>IF(G$6-$B109&lt;0,"",EXP(-'PMS(calc_process)'!$F$52*(G$6-$B109)/12)*(1-EXP(-'PMS(calc_process)'!$F$52/12)))</f>
        <v>1.3291837825622311E-2</v>
      </c>
      <c r="H109" s="88">
        <f>IF(H$6-$B109&lt;0,"",EXP(-'PMS(calc_process)'!$F$52*(H$6-$B109)/12)*(1-EXP(-'PMS(calc_process)'!$F$52/12)))</f>
        <v>1.3104864312512177E-2</v>
      </c>
      <c r="I109" s="88">
        <f>IF(I$6-$B109&lt;0,"",EXP(-'PMS(calc_process)'!$F$52*(I$6-$B109)/12)*(1-EXP(-'PMS(calc_process)'!$F$52/12)))</f>
        <v>1.2920520916851818E-2</v>
      </c>
      <c r="J109" s="88">
        <f>IF(J$6-$B109&lt;0,"",EXP(-'PMS(calc_process)'!$F$52*(J$6-$B109)/12)*(1-EXP(-'PMS(calc_process)'!$F$52/12)))</f>
        <v>1.2738770641327097E-2</v>
      </c>
      <c r="K109" s="88">
        <f>IF(K$6-$B109&lt;0,"",EXP(-'PMS(calc_process)'!$F$52*(K$6-$B109)/12)*(1-EXP(-'PMS(calc_process)'!$F$52/12)))</f>
        <v>1.2559577009057389E-2</v>
      </c>
      <c r="L109" s="88">
        <f>IF(L$6-$B109&lt;0,"",EXP(-'PMS(calc_process)'!$F$52*(L$6-$B109)/12)*(1-EXP(-'PMS(calc_process)'!$F$52/12)))</f>
        <v>1.2382904056274747E-2</v>
      </c>
      <c r="M109" s="88">
        <f>IF(M$6-$B109&lt;0,"",EXP(-'PMS(calc_process)'!$F$52*(M$6-$B109)/12)*(1-EXP(-'PMS(calc_process)'!$F$52/12)))</f>
        <v>1.2208716325106048E-2</v>
      </c>
      <c r="N109" s="88">
        <f>IF(N$6-$B109&lt;0,"",EXP(-'PMS(calc_process)'!$F$52*(N$6-$B109)/12)*(1-EXP(-'PMS(calc_process)'!$F$52/12)))</f>
        <v>1.2036978856456692E-2</v>
      </c>
      <c r="O109" s="88">
        <f>IF(O$6-$B109&lt;0,"",EXP(-'PMS(calc_process)'!$F$52*(O$6-$B109)/12)*(1-EXP(-'PMS(calc_process)'!$F$52/12)))</f>
        <v>1.1867657182994375E-2</v>
      </c>
      <c r="P109" s="88">
        <f>IF(P$6-$B109&lt;0,"",EXP(-'PMS(calc_process)'!$F$52*(P$6-$B109)/12)*(1-EXP(-'PMS(calc_process)'!$F$52/12)))</f>
        <v>1.1700717322231569E-2</v>
      </c>
      <c r="Q109" s="88">
        <f>IF(Q$6-$B109&lt;0,"",EXP(-'PMS(calc_process)'!$F$52*(Q$6-$B109)/12)*(1-EXP(-'PMS(calc_process)'!$F$52/12)))</f>
        <v>1.1536125769705325E-2</v>
      </c>
      <c r="R109" s="88">
        <f>IF(R$6-$B109&lt;0,"",EXP(-'PMS(calc_process)'!$F$52*(R$6-$B109)/12)*(1-EXP(-'PMS(calc_process)'!$F$52/12)))</f>
        <v>1.1373849492252988E-2</v>
      </c>
      <c r="S109" s="88">
        <f>IF(S$6-$B109&lt;0,"",EXP(-'PMS(calc_process)'!$F$52*(S$6-$B109)/12)*(1-EXP(-'PMS(calc_process)'!$F$52/12)))</f>
        <v>1.1213855921382522E-2</v>
      </c>
      <c r="T109" s="88">
        <f>IF(T$6-$B109&lt;0,"",EXP(-'PMS(calc_process)'!$F$52*(T$6-$B109)/12)*(1-EXP(-'PMS(calc_process)'!$F$52/12)))</f>
        <v>1.105611294673608E-2</v>
      </c>
      <c r="U109" s="88">
        <f>IF(U$6-$B109&lt;0,"",EXP(-'PMS(calc_process)'!$F$52*(U$6-$B109)/12)*(1-EXP(-'PMS(calc_process)'!$F$52/12)))</f>
        <v>1.0900588909645528E-2</v>
      </c>
      <c r="V109" s="88">
        <f>IF(V$6-$B109&lt;0,"",EXP(-'PMS(calc_process)'!$F$52*(V$6-$B109)/12)*(1-EXP(-'PMS(calc_process)'!$F$52/12)))</f>
        <v>1.0747252596778622E-2</v>
      </c>
      <c r="W109" s="88">
        <f>IF(W$6-$B109&lt;0,"",EXP(-'PMS(calc_process)'!$F$52*(W$6-$B109)/12)*(1-EXP(-'PMS(calc_process)'!$F$52/12)))</f>
        <v>1.059607323387456E-2</v>
      </c>
      <c r="X109" s="88">
        <f>IF(X$6-$B109&lt;0,"",EXP(-'PMS(calc_process)'!$F$52*(X$6-$B109)/12)*(1-EXP(-'PMS(calc_process)'!$F$52/12)))</f>
        <v>1.0447020479567649E-2</v>
      </c>
      <c r="Y109" s="88">
        <f>IF(Y$6-$B109&lt;0,"",EXP(-'PMS(calc_process)'!$F$52*(Y$6-$B109)/12)*(1-EXP(-'PMS(calc_process)'!$F$52/12)))</f>
        <v>1.030006441929787E-2</v>
      </c>
      <c r="Z109" s="88">
        <f>IF(Z$6-$B109&lt;0,"",EXP(-'PMS(calc_process)'!$F$52*(Z$6-$B109)/12)*(1-EXP(-'PMS(calc_process)'!$F$52/12)))</f>
        <v>1.0155175559307084E-2</v>
      </c>
      <c r="AA109" s="88">
        <f>IF(AA$6-$B109&lt;0,"",EXP(-'PMS(calc_process)'!$F$52*(AA$6-$B109)/12)*(1-EXP(-'PMS(calc_process)'!$F$52/12)))</f>
        <v>1.0012324820719704E-2</v>
      </c>
      <c r="AB109" s="88">
        <f>IF(AB$6-$B109&lt;0,"",EXP(-'PMS(calc_process)'!$F$52*(AB$6-$B109)/12)*(1-EXP(-'PMS(calc_process)'!$F$52/12)))</f>
        <v>9.8714835337066261E-3</v>
      </c>
      <c r="AC109" s="88">
        <f>IF(AC$6-$B109&lt;0,"",EXP(-'PMS(calc_process)'!$F$52*(AC$6-$B109)/12)*(1-EXP(-'PMS(calc_process)'!$F$52/12)))</f>
        <v>9.7326234317312594E-3</v>
      </c>
      <c r="AD109" s="88">
        <f>IF(AD$6-$B109&lt;0,"",EXP(-'PMS(calc_process)'!$F$52*(AD$6-$B109)/12)*(1-EXP(-'PMS(calc_process)'!$F$52/12)))</f>
        <v>9.5957166458764901E-3</v>
      </c>
      <c r="AE109" s="88">
        <f>IF(AE$6-$B109&lt;0,"",EXP(-'PMS(calc_process)'!$F$52*(AE$6-$B109)/12)*(1-EXP(-'PMS(calc_process)'!$F$52/12)))</f>
        <v>9.4607356992514567E-3</v>
      </c>
      <c r="AF109" s="88">
        <f>IF(AF$6-$B109&lt;0,"",EXP(-'PMS(calc_process)'!$F$52*(AF$6-$B109)/12)*(1-EXP(-'PMS(calc_process)'!$F$52/12)))</f>
        <v>9.3276535014769971E-3</v>
      </c>
      <c r="AG109" s="88">
        <f>IF(AG$6-$B109&lt;0,"",EXP(-'PMS(calc_process)'!$F$52*(AG$6-$B109)/12)*(1-EXP(-'PMS(calc_process)'!$F$52/12)))</f>
        <v>9.1964433432486694E-3</v>
      </c>
      <c r="AH109" s="88">
        <f>IF(AH$6-$B109&lt;0,"",EXP(-'PMS(calc_process)'!$F$52*(AH$6-$B109)/12)*(1-EXP(-'PMS(calc_process)'!$F$52/12)))</f>
        <v>9.0670788909762452E-3</v>
      </c>
      <c r="AI109" s="88">
        <f>IF(AI$6-$B109&lt;0,"",EXP(-'PMS(calc_process)'!$F$52*(AI$6-$B109)/12)*(1-EXP(-'PMS(calc_process)'!$F$52/12)))</f>
        <v>8.9395341814986311E-3</v>
      </c>
      <c r="AJ109" s="88">
        <f>IF(AJ$6-$B109&lt;0,"",EXP(-'PMS(calc_process)'!$F$52*(AJ$6-$B109)/12)*(1-EXP(-'PMS(calc_process)'!$F$52/12)))</f>
        <v>8.8137836168731051E-3</v>
      </c>
      <c r="AK109" s="88">
        <f>IF(AK$6-$B109&lt;0,"",EXP(-'PMS(calc_process)'!$F$52*(AK$6-$B109)/12)*(1-EXP(-'PMS(calc_process)'!$F$52/12)))</f>
        <v>8.6898019592378736E-3</v>
      </c>
      <c r="AL109" s="88">
        <f>IF(AL$6-$B109&lt;0,"",EXP(-'PMS(calc_process)'!$F$52*(AL$6-$B109)/12)*(1-EXP(-'PMS(calc_process)'!$F$52/12)))</f>
        <v>8.5675643257468893E-3</v>
      </c>
      <c r="AM109" s="88">
        <f>IF(AM$6-$B109&lt;0,"",EXP(-'PMS(calc_process)'!$F$52*(AM$6-$B109)/12)*(1-EXP(-'PMS(calc_process)'!$F$52/12)))</f>
        <v>8.4470461835759094E-3</v>
      </c>
      <c r="AN109" s="88">
        <f>IF(AN$6-$B109&lt;0,"",EXP(-'PMS(calc_process)'!$F$52*(AN$6-$B109)/12)*(1-EXP(-'PMS(calc_process)'!$F$52/12)))</f>
        <v>8.3282233449988238E-3</v>
      </c>
      <c r="AO109" s="88">
        <f>IF(AO$6-$B109&lt;0,"",EXP(-'PMS(calc_process)'!$F$52*(AO$6-$B109)/12)*(1-EXP(-'PMS(calc_process)'!$F$52/12)))</f>
        <v>8.2110719625332184E-3</v>
      </c>
      <c r="AP109" s="88">
        <f>IF(AP$6-$B109&lt;0,"",EXP(-'PMS(calc_process)'!$F$52*(AP$6-$B109)/12)*(1-EXP(-'PMS(calc_process)'!$F$52/12)))</f>
        <v>8.0955685241542539E-3</v>
      </c>
      <c r="AQ109" s="88">
        <f>IF(AQ$6-$B109&lt;0,"",EXP(-'PMS(calc_process)'!$F$52*(AQ$6-$B109)/12)*(1-EXP(-'PMS(calc_process)'!$F$52/12)))</f>
        <v>7.9816898485758399E-3</v>
      </c>
      <c r="AR109" s="88">
        <f>IF(AR$6-$B109&lt;0,"",EXP(-'PMS(calc_process)'!$F$52*(AR$6-$B109)/12)*(1-EXP(-'PMS(calc_process)'!$F$52/12)))</f>
        <v>7.8694130805982056E-3</v>
      </c>
      <c r="AS109" s="88">
        <f>IF(AS$6-$B109&lt;0,"",EXP(-'PMS(calc_process)'!$F$52*(AS$6-$B109)/12)*(1-EXP(-'PMS(calc_process)'!$F$52/12)))</f>
        <v>7.7587156865209202E-3</v>
      </c>
      <c r="AT109" s="88">
        <f>IF(AT$6-$B109&lt;0,"",EXP(-'PMS(calc_process)'!$F$52*(AT$6-$B109)/12)*(1-EXP(-'PMS(calc_process)'!$F$52/12)))</f>
        <v>7.6495754496204152E-3</v>
      </c>
      <c r="AU109" s="88">
        <f>IF(AU$6-$B109&lt;0,"",EXP(-'PMS(calc_process)'!$F$52*(AU$6-$B109)/12)*(1-EXP(-'PMS(calc_process)'!$F$52/12)))</f>
        <v>7.5419704656911448E-3</v>
      </c>
      <c r="AV109" s="88">
        <f>IF(AV$6-$B109&lt;0,"",EXP(-'PMS(calc_process)'!$F$52*(AV$6-$B109)/12)*(1-EXP(-'PMS(calc_process)'!$F$52/12)))</f>
        <v>7.4358791386494585E-3</v>
      </c>
      <c r="AW109" s="88">
        <f>IF(AW$6-$B109&lt;0,"",EXP(-'PMS(calc_process)'!$F$52*(AW$6-$B109)/12)*(1-EXP(-'PMS(calc_process)'!$F$52/12)))</f>
        <v>7.3312801761993172E-3</v>
      </c>
      <c r="AX109" s="88">
        <f>IF(AX$6-$B109&lt;0,"",EXP(-'PMS(calc_process)'!$F$52*(AX$6-$B109)/12)*(1-EXP(-'PMS(calc_process)'!$F$52/12)))</f>
        <v>7.2281525855589683E-3</v>
      </c>
    </row>
    <row r="110" spans="1:50">
      <c r="A110" s="27"/>
      <c r="B110" s="85">
        <v>2</v>
      </c>
      <c r="C110" s="88" t="str">
        <f>IF(C$6-$B110&lt;0,"",EXP(-'PMS(calc_process)'!$F$52*(C$6-$B110)/12)*(1-EXP(-'PMS(calc_process)'!$F$52/12)))</f>
        <v/>
      </c>
      <c r="D110" s="88">
        <f>IF(D$6-$B110&lt;0,"",EXP(-'PMS(calc_process)'!$F$52*(D$6-$B110)/12)*(1-EXP(-'PMS(calc_process)'!$F$52/12)))</f>
        <v>1.4066791632810216E-2</v>
      </c>
      <c r="E110" s="88">
        <f>IF(E$6-$B110&lt;0,"",EXP(-'PMS(calc_process)'!$F$52*(E$6-$B110)/12)*(1-EXP(-'PMS(calc_process)'!$F$52/12)))</f>
        <v>1.3868917005969317E-2</v>
      </c>
      <c r="F110" s="88">
        <f>IF(F$6-$B110&lt;0,"",EXP(-'PMS(calc_process)'!$F$52*(F$6-$B110)/12)*(1-EXP(-'PMS(calc_process)'!$F$52/12)))</f>
        <v>1.3673825840273608E-2</v>
      </c>
      <c r="G110" s="88">
        <f>IF(G$6-$B110&lt;0,"",EXP(-'PMS(calc_process)'!$F$52*(G$6-$B110)/12)*(1-EXP(-'PMS(calc_process)'!$F$52/12)))</f>
        <v>1.3481478981355145E-2</v>
      </c>
      <c r="H110" s="88">
        <f>IF(H$6-$B110&lt;0,"",EXP(-'PMS(calc_process)'!$F$52*(H$6-$B110)/12)*(1-EXP(-'PMS(calc_process)'!$F$52/12)))</f>
        <v>1.3291837825622311E-2</v>
      </c>
      <c r="I110" s="88">
        <f>IF(I$6-$B110&lt;0,"",EXP(-'PMS(calc_process)'!$F$52*(I$6-$B110)/12)*(1-EXP(-'PMS(calc_process)'!$F$52/12)))</f>
        <v>1.3104864312512177E-2</v>
      </c>
      <c r="J110" s="88">
        <f>IF(J$6-$B110&lt;0,"",EXP(-'PMS(calc_process)'!$F$52*(J$6-$B110)/12)*(1-EXP(-'PMS(calc_process)'!$F$52/12)))</f>
        <v>1.2920520916851818E-2</v>
      </c>
      <c r="K110" s="88">
        <f>IF(K$6-$B110&lt;0,"",EXP(-'PMS(calc_process)'!$F$52*(K$6-$B110)/12)*(1-EXP(-'PMS(calc_process)'!$F$52/12)))</f>
        <v>1.2738770641327097E-2</v>
      </c>
      <c r="L110" s="88">
        <f>IF(L$6-$B110&lt;0,"",EXP(-'PMS(calc_process)'!$F$52*(L$6-$B110)/12)*(1-EXP(-'PMS(calc_process)'!$F$52/12)))</f>
        <v>1.2559577009057389E-2</v>
      </c>
      <c r="M110" s="88">
        <f>IF(M$6-$B110&lt;0,"",EXP(-'PMS(calc_process)'!$F$52*(M$6-$B110)/12)*(1-EXP(-'PMS(calc_process)'!$F$52/12)))</f>
        <v>1.2382904056274747E-2</v>
      </c>
      <c r="N110" s="88">
        <f>IF(N$6-$B110&lt;0,"",EXP(-'PMS(calc_process)'!$F$52*(N$6-$B110)/12)*(1-EXP(-'PMS(calc_process)'!$F$52/12)))</f>
        <v>1.2208716325106048E-2</v>
      </c>
      <c r="O110" s="88">
        <f>IF(O$6-$B110&lt;0,"",EXP(-'PMS(calc_process)'!$F$52*(O$6-$B110)/12)*(1-EXP(-'PMS(calc_process)'!$F$52/12)))</f>
        <v>1.2036978856456692E-2</v>
      </c>
      <c r="P110" s="88">
        <f>IF(P$6-$B110&lt;0,"",EXP(-'PMS(calc_process)'!$F$52*(P$6-$B110)/12)*(1-EXP(-'PMS(calc_process)'!$F$52/12)))</f>
        <v>1.1867657182994375E-2</v>
      </c>
      <c r="Q110" s="88">
        <f>IF(Q$6-$B110&lt;0,"",EXP(-'PMS(calc_process)'!$F$52*(Q$6-$B110)/12)*(1-EXP(-'PMS(calc_process)'!$F$52/12)))</f>
        <v>1.1700717322231569E-2</v>
      </c>
      <c r="R110" s="88">
        <f>IF(R$6-$B110&lt;0,"",EXP(-'PMS(calc_process)'!$F$52*(R$6-$B110)/12)*(1-EXP(-'PMS(calc_process)'!$F$52/12)))</f>
        <v>1.1536125769705325E-2</v>
      </c>
      <c r="S110" s="88">
        <f>IF(S$6-$B110&lt;0,"",EXP(-'PMS(calc_process)'!$F$52*(S$6-$B110)/12)*(1-EXP(-'PMS(calc_process)'!$F$52/12)))</f>
        <v>1.1373849492252988E-2</v>
      </c>
      <c r="T110" s="88">
        <f>IF(T$6-$B110&lt;0,"",EXP(-'PMS(calc_process)'!$F$52*(T$6-$B110)/12)*(1-EXP(-'PMS(calc_process)'!$F$52/12)))</f>
        <v>1.1213855921382522E-2</v>
      </c>
      <c r="U110" s="88">
        <f>IF(U$6-$B110&lt;0,"",EXP(-'PMS(calc_process)'!$F$52*(U$6-$B110)/12)*(1-EXP(-'PMS(calc_process)'!$F$52/12)))</f>
        <v>1.105611294673608E-2</v>
      </c>
      <c r="V110" s="88">
        <f>IF(V$6-$B110&lt;0,"",EXP(-'PMS(calc_process)'!$F$52*(V$6-$B110)/12)*(1-EXP(-'PMS(calc_process)'!$F$52/12)))</f>
        <v>1.0900588909645528E-2</v>
      </c>
      <c r="W110" s="88">
        <f>IF(W$6-$B110&lt;0,"",EXP(-'PMS(calc_process)'!$F$52*(W$6-$B110)/12)*(1-EXP(-'PMS(calc_process)'!$F$52/12)))</f>
        <v>1.0747252596778622E-2</v>
      </c>
      <c r="X110" s="88">
        <f>IF(X$6-$B110&lt;0,"",EXP(-'PMS(calc_process)'!$F$52*(X$6-$B110)/12)*(1-EXP(-'PMS(calc_process)'!$F$52/12)))</f>
        <v>1.059607323387456E-2</v>
      </c>
      <c r="Y110" s="88">
        <f>IF(Y$6-$B110&lt;0,"",EXP(-'PMS(calc_process)'!$F$52*(Y$6-$B110)/12)*(1-EXP(-'PMS(calc_process)'!$F$52/12)))</f>
        <v>1.0447020479567649E-2</v>
      </c>
      <c r="Z110" s="88">
        <f>IF(Z$6-$B110&lt;0,"",EXP(-'PMS(calc_process)'!$F$52*(Z$6-$B110)/12)*(1-EXP(-'PMS(calc_process)'!$F$52/12)))</f>
        <v>1.030006441929787E-2</v>
      </c>
      <c r="AA110" s="88">
        <f>IF(AA$6-$B110&lt;0,"",EXP(-'PMS(calc_process)'!$F$52*(AA$6-$B110)/12)*(1-EXP(-'PMS(calc_process)'!$F$52/12)))</f>
        <v>1.0155175559307084E-2</v>
      </c>
      <c r="AB110" s="88">
        <f>IF(AB$6-$B110&lt;0,"",EXP(-'PMS(calc_process)'!$F$52*(AB$6-$B110)/12)*(1-EXP(-'PMS(calc_process)'!$F$52/12)))</f>
        <v>1.0012324820719704E-2</v>
      </c>
      <c r="AC110" s="88">
        <f>IF(AC$6-$B110&lt;0,"",EXP(-'PMS(calc_process)'!$F$52*(AC$6-$B110)/12)*(1-EXP(-'PMS(calc_process)'!$F$52/12)))</f>
        <v>9.8714835337066261E-3</v>
      </c>
      <c r="AD110" s="88">
        <f>IF(AD$6-$B110&lt;0,"",EXP(-'PMS(calc_process)'!$F$52*(AD$6-$B110)/12)*(1-EXP(-'PMS(calc_process)'!$F$52/12)))</f>
        <v>9.7326234317312594E-3</v>
      </c>
      <c r="AE110" s="88">
        <f>IF(AE$6-$B110&lt;0,"",EXP(-'PMS(calc_process)'!$F$52*(AE$6-$B110)/12)*(1-EXP(-'PMS(calc_process)'!$F$52/12)))</f>
        <v>9.5957166458764901E-3</v>
      </c>
      <c r="AF110" s="88">
        <f>IF(AF$6-$B110&lt;0,"",EXP(-'PMS(calc_process)'!$F$52*(AF$6-$B110)/12)*(1-EXP(-'PMS(calc_process)'!$F$52/12)))</f>
        <v>9.4607356992514567E-3</v>
      </c>
      <c r="AG110" s="88">
        <f>IF(AG$6-$B110&lt;0,"",EXP(-'PMS(calc_process)'!$F$52*(AG$6-$B110)/12)*(1-EXP(-'PMS(calc_process)'!$F$52/12)))</f>
        <v>9.3276535014769971E-3</v>
      </c>
      <c r="AH110" s="88">
        <f>IF(AH$6-$B110&lt;0,"",EXP(-'PMS(calc_process)'!$F$52*(AH$6-$B110)/12)*(1-EXP(-'PMS(calc_process)'!$F$52/12)))</f>
        <v>9.1964433432486694E-3</v>
      </c>
      <c r="AI110" s="88">
        <f>IF(AI$6-$B110&lt;0,"",EXP(-'PMS(calc_process)'!$F$52*(AI$6-$B110)/12)*(1-EXP(-'PMS(calc_process)'!$F$52/12)))</f>
        <v>9.0670788909762452E-3</v>
      </c>
      <c r="AJ110" s="88">
        <f>IF(AJ$6-$B110&lt;0,"",EXP(-'PMS(calc_process)'!$F$52*(AJ$6-$B110)/12)*(1-EXP(-'PMS(calc_process)'!$F$52/12)))</f>
        <v>8.9395341814986311E-3</v>
      </c>
      <c r="AK110" s="88">
        <f>IF(AK$6-$B110&lt;0,"",EXP(-'PMS(calc_process)'!$F$52*(AK$6-$B110)/12)*(1-EXP(-'PMS(calc_process)'!$F$52/12)))</f>
        <v>8.8137836168731051E-3</v>
      </c>
      <c r="AL110" s="88">
        <f>IF(AL$6-$B110&lt;0,"",EXP(-'PMS(calc_process)'!$F$52*(AL$6-$B110)/12)*(1-EXP(-'PMS(calc_process)'!$F$52/12)))</f>
        <v>8.6898019592378736E-3</v>
      </c>
      <c r="AM110" s="88">
        <f>IF(AM$6-$B110&lt;0,"",EXP(-'PMS(calc_process)'!$F$52*(AM$6-$B110)/12)*(1-EXP(-'PMS(calc_process)'!$F$52/12)))</f>
        <v>8.5675643257468893E-3</v>
      </c>
      <c r="AN110" s="88">
        <f>IF(AN$6-$B110&lt;0,"",EXP(-'PMS(calc_process)'!$F$52*(AN$6-$B110)/12)*(1-EXP(-'PMS(calc_process)'!$F$52/12)))</f>
        <v>8.4470461835759094E-3</v>
      </c>
      <c r="AO110" s="88">
        <f>IF(AO$6-$B110&lt;0,"",EXP(-'PMS(calc_process)'!$F$52*(AO$6-$B110)/12)*(1-EXP(-'PMS(calc_process)'!$F$52/12)))</f>
        <v>8.3282233449988238E-3</v>
      </c>
      <c r="AP110" s="88">
        <f>IF(AP$6-$B110&lt;0,"",EXP(-'PMS(calc_process)'!$F$52*(AP$6-$B110)/12)*(1-EXP(-'PMS(calc_process)'!$F$52/12)))</f>
        <v>8.2110719625332184E-3</v>
      </c>
      <c r="AQ110" s="88">
        <f>IF(AQ$6-$B110&lt;0,"",EXP(-'PMS(calc_process)'!$F$52*(AQ$6-$B110)/12)*(1-EXP(-'PMS(calc_process)'!$F$52/12)))</f>
        <v>8.0955685241542539E-3</v>
      </c>
      <c r="AR110" s="88">
        <f>IF(AR$6-$B110&lt;0,"",EXP(-'PMS(calc_process)'!$F$52*(AR$6-$B110)/12)*(1-EXP(-'PMS(calc_process)'!$F$52/12)))</f>
        <v>7.9816898485758399E-3</v>
      </c>
      <c r="AS110" s="88">
        <f>IF(AS$6-$B110&lt;0,"",EXP(-'PMS(calc_process)'!$F$52*(AS$6-$B110)/12)*(1-EXP(-'PMS(calc_process)'!$F$52/12)))</f>
        <v>7.8694130805982056E-3</v>
      </c>
      <c r="AT110" s="88">
        <f>IF(AT$6-$B110&lt;0,"",EXP(-'PMS(calc_process)'!$F$52*(AT$6-$B110)/12)*(1-EXP(-'PMS(calc_process)'!$F$52/12)))</f>
        <v>7.7587156865209202E-3</v>
      </c>
      <c r="AU110" s="88">
        <f>IF(AU$6-$B110&lt;0,"",EXP(-'PMS(calc_process)'!$F$52*(AU$6-$B110)/12)*(1-EXP(-'PMS(calc_process)'!$F$52/12)))</f>
        <v>7.6495754496204152E-3</v>
      </c>
      <c r="AV110" s="88">
        <f>IF(AV$6-$B110&lt;0,"",EXP(-'PMS(calc_process)'!$F$52*(AV$6-$B110)/12)*(1-EXP(-'PMS(calc_process)'!$F$52/12)))</f>
        <v>7.5419704656911448E-3</v>
      </c>
      <c r="AW110" s="88">
        <f>IF(AW$6-$B110&lt;0,"",EXP(-'PMS(calc_process)'!$F$52*(AW$6-$B110)/12)*(1-EXP(-'PMS(calc_process)'!$F$52/12)))</f>
        <v>7.4358791386494585E-3</v>
      </c>
      <c r="AX110" s="88">
        <f>IF(AX$6-$B110&lt;0,"",EXP(-'PMS(calc_process)'!$F$52*(AX$6-$B110)/12)*(1-EXP(-'PMS(calc_process)'!$F$52/12)))</f>
        <v>7.3312801761993172E-3</v>
      </c>
    </row>
    <row r="111" spans="1:50">
      <c r="A111" s="27"/>
      <c r="B111" s="85">
        <v>3</v>
      </c>
      <c r="C111" s="88" t="str">
        <f>IF(C$6-$B111&lt;0,"",EXP(-'PMS(calc_process)'!$F$52*(C$6-$B111)/12)*(1-EXP(-'PMS(calc_process)'!$F$52/12)))</f>
        <v/>
      </c>
      <c r="D111" s="88" t="str">
        <f>IF(D$6-$B111&lt;0,"",EXP(-'PMS(calc_process)'!$F$52*(D$6-$B111)/12)*(1-EXP(-'PMS(calc_process)'!$F$52/12)))</f>
        <v/>
      </c>
      <c r="E111" s="88">
        <f>IF(E$6-$B111&lt;0,"",EXP(-'PMS(calc_process)'!$F$52*(E$6-$B111)/12)*(1-EXP(-'PMS(calc_process)'!$F$52/12)))</f>
        <v>1.4066791632810216E-2</v>
      </c>
      <c r="F111" s="88">
        <f>IF(F$6-$B111&lt;0,"",EXP(-'PMS(calc_process)'!$F$52*(F$6-$B111)/12)*(1-EXP(-'PMS(calc_process)'!$F$52/12)))</f>
        <v>1.3868917005969317E-2</v>
      </c>
      <c r="G111" s="88">
        <f>IF(G$6-$B111&lt;0,"",EXP(-'PMS(calc_process)'!$F$52*(G$6-$B111)/12)*(1-EXP(-'PMS(calc_process)'!$F$52/12)))</f>
        <v>1.3673825840273608E-2</v>
      </c>
      <c r="H111" s="88">
        <f>IF(H$6-$B111&lt;0,"",EXP(-'PMS(calc_process)'!$F$52*(H$6-$B111)/12)*(1-EXP(-'PMS(calc_process)'!$F$52/12)))</f>
        <v>1.3481478981355145E-2</v>
      </c>
      <c r="I111" s="88">
        <f>IF(I$6-$B111&lt;0,"",EXP(-'PMS(calc_process)'!$F$52*(I$6-$B111)/12)*(1-EXP(-'PMS(calc_process)'!$F$52/12)))</f>
        <v>1.3291837825622311E-2</v>
      </c>
      <c r="J111" s="88">
        <f>IF(J$6-$B111&lt;0,"",EXP(-'PMS(calc_process)'!$F$52*(J$6-$B111)/12)*(1-EXP(-'PMS(calc_process)'!$F$52/12)))</f>
        <v>1.3104864312512177E-2</v>
      </c>
      <c r="K111" s="88">
        <f>IF(K$6-$B111&lt;0,"",EXP(-'PMS(calc_process)'!$F$52*(K$6-$B111)/12)*(1-EXP(-'PMS(calc_process)'!$F$52/12)))</f>
        <v>1.2920520916851818E-2</v>
      </c>
      <c r="L111" s="88">
        <f>IF(L$6-$B111&lt;0,"",EXP(-'PMS(calc_process)'!$F$52*(L$6-$B111)/12)*(1-EXP(-'PMS(calc_process)'!$F$52/12)))</f>
        <v>1.2738770641327097E-2</v>
      </c>
      <c r="M111" s="88">
        <f>IF(M$6-$B111&lt;0,"",EXP(-'PMS(calc_process)'!$F$52*(M$6-$B111)/12)*(1-EXP(-'PMS(calc_process)'!$F$52/12)))</f>
        <v>1.2559577009057389E-2</v>
      </c>
      <c r="N111" s="88">
        <f>IF(N$6-$B111&lt;0,"",EXP(-'PMS(calc_process)'!$F$52*(N$6-$B111)/12)*(1-EXP(-'PMS(calc_process)'!$F$52/12)))</f>
        <v>1.2382904056274747E-2</v>
      </c>
      <c r="O111" s="88">
        <f>IF(O$6-$B111&lt;0,"",EXP(-'PMS(calc_process)'!$F$52*(O$6-$B111)/12)*(1-EXP(-'PMS(calc_process)'!$F$52/12)))</f>
        <v>1.2208716325106048E-2</v>
      </c>
      <c r="P111" s="88">
        <f>IF(P$6-$B111&lt;0,"",EXP(-'PMS(calc_process)'!$F$52*(P$6-$B111)/12)*(1-EXP(-'PMS(calc_process)'!$F$52/12)))</f>
        <v>1.2036978856456692E-2</v>
      </c>
      <c r="Q111" s="88">
        <f>IF(Q$6-$B111&lt;0,"",EXP(-'PMS(calc_process)'!$F$52*(Q$6-$B111)/12)*(1-EXP(-'PMS(calc_process)'!$F$52/12)))</f>
        <v>1.1867657182994375E-2</v>
      </c>
      <c r="R111" s="88">
        <f>IF(R$6-$B111&lt;0,"",EXP(-'PMS(calc_process)'!$F$52*(R$6-$B111)/12)*(1-EXP(-'PMS(calc_process)'!$F$52/12)))</f>
        <v>1.1700717322231569E-2</v>
      </c>
      <c r="S111" s="88">
        <f>IF(S$6-$B111&lt;0,"",EXP(-'PMS(calc_process)'!$F$52*(S$6-$B111)/12)*(1-EXP(-'PMS(calc_process)'!$F$52/12)))</f>
        <v>1.1536125769705325E-2</v>
      </c>
      <c r="T111" s="88">
        <f>IF(T$6-$B111&lt;0,"",EXP(-'PMS(calc_process)'!$F$52*(T$6-$B111)/12)*(1-EXP(-'PMS(calc_process)'!$F$52/12)))</f>
        <v>1.1373849492252988E-2</v>
      </c>
      <c r="U111" s="88">
        <f>IF(U$6-$B111&lt;0,"",EXP(-'PMS(calc_process)'!$F$52*(U$6-$B111)/12)*(1-EXP(-'PMS(calc_process)'!$F$52/12)))</f>
        <v>1.1213855921382522E-2</v>
      </c>
      <c r="V111" s="88">
        <f>IF(V$6-$B111&lt;0,"",EXP(-'PMS(calc_process)'!$F$52*(V$6-$B111)/12)*(1-EXP(-'PMS(calc_process)'!$F$52/12)))</f>
        <v>1.105611294673608E-2</v>
      </c>
      <c r="W111" s="88">
        <f>IF(W$6-$B111&lt;0,"",EXP(-'PMS(calc_process)'!$F$52*(W$6-$B111)/12)*(1-EXP(-'PMS(calc_process)'!$F$52/12)))</f>
        <v>1.0900588909645528E-2</v>
      </c>
      <c r="X111" s="88">
        <f>IF(X$6-$B111&lt;0,"",EXP(-'PMS(calc_process)'!$F$52*(X$6-$B111)/12)*(1-EXP(-'PMS(calc_process)'!$F$52/12)))</f>
        <v>1.0747252596778622E-2</v>
      </c>
      <c r="Y111" s="88">
        <f>IF(Y$6-$B111&lt;0,"",EXP(-'PMS(calc_process)'!$F$52*(Y$6-$B111)/12)*(1-EXP(-'PMS(calc_process)'!$F$52/12)))</f>
        <v>1.059607323387456E-2</v>
      </c>
      <c r="Z111" s="88">
        <f>IF(Z$6-$B111&lt;0,"",EXP(-'PMS(calc_process)'!$F$52*(Z$6-$B111)/12)*(1-EXP(-'PMS(calc_process)'!$F$52/12)))</f>
        <v>1.0447020479567649E-2</v>
      </c>
      <c r="AA111" s="88">
        <f>IF(AA$6-$B111&lt;0,"",EXP(-'PMS(calc_process)'!$F$52*(AA$6-$B111)/12)*(1-EXP(-'PMS(calc_process)'!$F$52/12)))</f>
        <v>1.030006441929787E-2</v>
      </c>
      <c r="AB111" s="88">
        <f>IF(AB$6-$B111&lt;0,"",EXP(-'PMS(calc_process)'!$F$52*(AB$6-$B111)/12)*(1-EXP(-'PMS(calc_process)'!$F$52/12)))</f>
        <v>1.0155175559307084E-2</v>
      </c>
      <c r="AC111" s="88">
        <f>IF(AC$6-$B111&lt;0,"",EXP(-'PMS(calc_process)'!$F$52*(AC$6-$B111)/12)*(1-EXP(-'PMS(calc_process)'!$F$52/12)))</f>
        <v>1.0012324820719704E-2</v>
      </c>
      <c r="AD111" s="88">
        <f>IF(AD$6-$B111&lt;0,"",EXP(-'PMS(calc_process)'!$F$52*(AD$6-$B111)/12)*(1-EXP(-'PMS(calc_process)'!$F$52/12)))</f>
        <v>9.8714835337066261E-3</v>
      </c>
      <c r="AE111" s="88">
        <f>IF(AE$6-$B111&lt;0,"",EXP(-'PMS(calc_process)'!$F$52*(AE$6-$B111)/12)*(1-EXP(-'PMS(calc_process)'!$F$52/12)))</f>
        <v>9.7326234317312594E-3</v>
      </c>
      <c r="AF111" s="88">
        <f>IF(AF$6-$B111&lt;0,"",EXP(-'PMS(calc_process)'!$F$52*(AF$6-$B111)/12)*(1-EXP(-'PMS(calc_process)'!$F$52/12)))</f>
        <v>9.5957166458764901E-3</v>
      </c>
      <c r="AG111" s="88">
        <f>IF(AG$6-$B111&lt;0,"",EXP(-'PMS(calc_process)'!$F$52*(AG$6-$B111)/12)*(1-EXP(-'PMS(calc_process)'!$F$52/12)))</f>
        <v>9.4607356992514567E-3</v>
      </c>
      <c r="AH111" s="88">
        <f>IF(AH$6-$B111&lt;0,"",EXP(-'PMS(calc_process)'!$F$52*(AH$6-$B111)/12)*(1-EXP(-'PMS(calc_process)'!$F$52/12)))</f>
        <v>9.3276535014769971E-3</v>
      </c>
      <c r="AI111" s="88">
        <f>IF(AI$6-$B111&lt;0,"",EXP(-'PMS(calc_process)'!$F$52*(AI$6-$B111)/12)*(1-EXP(-'PMS(calc_process)'!$F$52/12)))</f>
        <v>9.1964433432486694E-3</v>
      </c>
      <c r="AJ111" s="88">
        <f>IF(AJ$6-$B111&lt;0,"",EXP(-'PMS(calc_process)'!$F$52*(AJ$6-$B111)/12)*(1-EXP(-'PMS(calc_process)'!$F$52/12)))</f>
        <v>9.0670788909762452E-3</v>
      </c>
      <c r="AK111" s="88">
        <f>IF(AK$6-$B111&lt;0,"",EXP(-'PMS(calc_process)'!$F$52*(AK$6-$B111)/12)*(1-EXP(-'PMS(calc_process)'!$F$52/12)))</f>
        <v>8.9395341814986311E-3</v>
      </c>
      <c r="AL111" s="88">
        <f>IF(AL$6-$B111&lt;0,"",EXP(-'PMS(calc_process)'!$F$52*(AL$6-$B111)/12)*(1-EXP(-'PMS(calc_process)'!$F$52/12)))</f>
        <v>8.8137836168731051E-3</v>
      </c>
      <c r="AM111" s="88">
        <f>IF(AM$6-$B111&lt;0,"",EXP(-'PMS(calc_process)'!$F$52*(AM$6-$B111)/12)*(1-EXP(-'PMS(calc_process)'!$F$52/12)))</f>
        <v>8.6898019592378736E-3</v>
      </c>
      <c r="AN111" s="88">
        <f>IF(AN$6-$B111&lt;0,"",EXP(-'PMS(calc_process)'!$F$52*(AN$6-$B111)/12)*(1-EXP(-'PMS(calc_process)'!$F$52/12)))</f>
        <v>8.5675643257468893E-3</v>
      </c>
      <c r="AO111" s="88">
        <f>IF(AO$6-$B111&lt;0,"",EXP(-'PMS(calc_process)'!$F$52*(AO$6-$B111)/12)*(1-EXP(-'PMS(calc_process)'!$F$52/12)))</f>
        <v>8.4470461835759094E-3</v>
      </c>
      <c r="AP111" s="88">
        <f>IF(AP$6-$B111&lt;0,"",EXP(-'PMS(calc_process)'!$F$52*(AP$6-$B111)/12)*(1-EXP(-'PMS(calc_process)'!$F$52/12)))</f>
        <v>8.3282233449988238E-3</v>
      </c>
      <c r="AQ111" s="88">
        <f>IF(AQ$6-$B111&lt;0,"",EXP(-'PMS(calc_process)'!$F$52*(AQ$6-$B111)/12)*(1-EXP(-'PMS(calc_process)'!$F$52/12)))</f>
        <v>8.2110719625332184E-3</v>
      </c>
      <c r="AR111" s="88">
        <f>IF(AR$6-$B111&lt;0,"",EXP(-'PMS(calc_process)'!$F$52*(AR$6-$B111)/12)*(1-EXP(-'PMS(calc_process)'!$F$52/12)))</f>
        <v>8.0955685241542539E-3</v>
      </c>
      <c r="AS111" s="88">
        <f>IF(AS$6-$B111&lt;0,"",EXP(-'PMS(calc_process)'!$F$52*(AS$6-$B111)/12)*(1-EXP(-'PMS(calc_process)'!$F$52/12)))</f>
        <v>7.9816898485758399E-3</v>
      </c>
      <c r="AT111" s="88">
        <f>IF(AT$6-$B111&lt;0,"",EXP(-'PMS(calc_process)'!$F$52*(AT$6-$B111)/12)*(1-EXP(-'PMS(calc_process)'!$F$52/12)))</f>
        <v>7.8694130805982056E-3</v>
      </c>
      <c r="AU111" s="88">
        <f>IF(AU$6-$B111&lt;0,"",EXP(-'PMS(calc_process)'!$F$52*(AU$6-$B111)/12)*(1-EXP(-'PMS(calc_process)'!$F$52/12)))</f>
        <v>7.7587156865209202E-3</v>
      </c>
      <c r="AV111" s="88">
        <f>IF(AV$6-$B111&lt;0,"",EXP(-'PMS(calc_process)'!$F$52*(AV$6-$B111)/12)*(1-EXP(-'PMS(calc_process)'!$F$52/12)))</f>
        <v>7.6495754496204152E-3</v>
      </c>
      <c r="AW111" s="88">
        <f>IF(AW$6-$B111&lt;0,"",EXP(-'PMS(calc_process)'!$F$52*(AW$6-$B111)/12)*(1-EXP(-'PMS(calc_process)'!$F$52/12)))</f>
        <v>7.5419704656911448E-3</v>
      </c>
      <c r="AX111" s="88">
        <f>IF(AX$6-$B111&lt;0,"",EXP(-'PMS(calc_process)'!$F$52*(AX$6-$B111)/12)*(1-EXP(-'PMS(calc_process)'!$F$52/12)))</f>
        <v>7.4358791386494585E-3</v>
      </c>
    </row>
    <row r="112" spans="1:50">
      <c r="A112" s="27"/>
      <c r="B112" s="85">
        <v>4</v>
      </c>
      <c r="C112" s="88" t="str">
        <f>IF(C$6-$B112&lt;0,"",EXP(-'PMS(calc_process)'!$F$52*(C$6-$B112)/12)*(1-EXP(-'PMS(calc_process)'!$F$52/12)))</f>
        <v/>
      </c>
      <c r="D112" s="88" t="str">
        <f>IF(D$6-$B112&lt;0,"",EXP(-'PMS(calc_process)'!$F$52*(D$6-$B112)/12)*(1-EXP(-'PMS(calc_process)'!$F$52/12)))</f>
        <v/>
      </c>
      <c r="E112" s="88" t="str">
        <f>IF(E$6-$B112&lt;0,"",EXP(-'PMS(calc_process)'!$F$52*(E$6-$B112)/12)*(1-EXP(-'PMS(calc_process)'!$F$52/12)))</f>
        <v/>
      </c>
      <c r="F112" s="88">
        <f>IF(F$6-$B112&lt;0,"",EXP(-'PMS(calc_process)'!$F$52*(F$6-$B112)/12)*(1-EXP(-'PMS(calc_process)'!$F$52/12)))</f>
        <v>1.4066791632810216E-2</v>
      </c>
      <c r="G112" s="88">
        <f>IF(G$6-$B112&lt;0,"",EXP(-'PMS(calc_process)'!$F$52*(G$6-$B112)/12)*(1-EXP(-'PMS(calc_process)'!$F$52/12)))</f>
        <v>1.3868917005969317E-2</v>
      </c>
      <c r="H112" s="88">
        <f>IF(H$6-$B112&lt;0,"",EXP(-'PMS(calc_process)'!$F$52*(H$6-$B112)/12)*(1-EXP(-'PMS(calc_process)'!$F$52/12)))</f>
        <v>1.3673825840273608E-2</v>
      </c>
      <c r="I112" s="88">
        <f>IF(I$6-$B112&lt;0,"",EXP(-'PMS(calc_process)'!$F$52*(I$6-$B112)/12)*(1-EXP(-'PMS(calc_process)'!$F$52/12)))</f>
        <v>1.3481478981355145E-2</v>
      </c>
      <c r="J112" s="88">
        <f>IF(J$6-$B112&lt;0,"",EXP(-'PMS(calc_process)'!$F$52*(J$6-$B112)/12)*(1-EXP(-'PMS(calc_process)'!$F$52/12)))</f>
        <v>1.3291837825622311E-2</v>
      </c>
      <c r="K112" s="88">
        <f>IF(K$6-$B112&lt;0,"",EXP(-'PMS(calc_process)'!$F$52*(K$6-$B112)/12)*(1-EXP(-'PMS(calc_process)'!$F$52/12)))</f>
        <v>1.3104864312512177E-2</v>
      </c>
      <c r="L112" s="88">
        <f>IF(L$6-$B112&lt;0,"",EXP(-'PMS(calc_process)'!$F$52*(L$6-$B112)/12)*(1-EXP(-'PMS(calc_process)'!$F$52/12)))</f>
        <v>1.2920520916851818E-2</v>
      </c>
      <c r="M112" s="88">
        <f>IF(M$6-$B112&lt;0,"",EXP(-'PMS(calc_process)'!$F$52*(M$6-$B112)/12)*(1-EXP(-'PMS(calc_process)'!$F$52/12)))</f>
        <v>1.2738770641327097E-2</v>
      </c>
      <c r="N112" s="88">
        <f>IF(N$6-$B112&lt;0,"",EXP(-'PMS(calc_process)'!$F$52*(N$6-$B112)/12)*(1-EXP(-'PMS(calc_process)'!$F$52/12)))</f>
        <v>1.2559577009057389E-2</v>
      </c>
      <c r="O112" s="88">
        <f>IF(O$6-$B112&lt;0,"",EXP(-'PMS(calc_process)'!$F$52*(O$6-$B112)/12)*(1-EXP(-'PMS(calc_process)'!$F$52/12)))</f>
        <v>1.2382904056274747E-2</v>
      </c>
      <c r="P112" s="88">
        <f>IF(P$6-$B112&lt;0,"",EXP(-'PMS(calc_process)'!$F$52*(P$6-$B112)/12)*(1-EXP(-'PMS(calc_process)'!$F$52/12)))</f>
        <v>1.2208716325106048E-2</v>
      </c>
      <c r="Q112" s="88">
        <f>IF(Q$6-$B112&lt;0,"",EXP(-'PMS(calc_process)'!$F$52*(Q$6-$B112)/12)*(1-EXP(-'PMS(calc_process)'!$F$52/12)))</f>
        <v>1.2036978856456692E-2</v>
      </c>
      <c r="R112" s="88">
        <f>IF(R$6-$B112&lt;0,"",EXP(-'PMS(calc_process)'!$F$52*(R$6-$B112)/12)*(1-EXP(-'PMS(calc_process)'!$F$52/12)))</f>
        <v>1.1867657182994375E-2</v>
      </c>
      <c r="S112" s="88">
        <f>IF(S$6-$B112&lt;0,"",EXP(-'PMS(calc_process)'!$F$52*(S$6-$B112)/12)*(1-EXP(-'PMS(calc_process)'!$F$52/12)))</f>
        <v>1.1700717322231569E-2</v>
      </c>
      <c r="T112" s="88">
        <f>IF(T$6-$B112&lt;0,"",EXP(-'PMS(calc_process)'!$F$52*(T$6-$B112)/12)*(1-EXP(-'PMS(calc_process)'!$F$52/12)))</f>
        <v>1.1536125769705325E-2</v>
      </c>
      <c r="U112" s="88">
        <f>IF(U$6-$B112&lt;0,"",EXP(-'PMS(calc_process)'!$F$52*(U$6-$B112)/12)*(1-EXP(-'PMS(calc_process)'!$F$52/12)))</f>
        <v>1.1373849492252988E-2</v>
      </c>
      <c r="V112" s="88">
        <f>IF(V$6-$B112&lt;0,"",EXP(-'PMS(calc_process)'!$F$52*(V$6-$B112)/12)*(1-EXP(-'PMS(calc_process)'!$F$52/12)))</f>
        <v>1.1213855921382522E-2</v>
      </c>
      <c r="W112" s="88">
        <f>IF(W$6-$B112&lt;0,"",EXP(-'PMS(calc_process)'!$F$52*(W$6-$B112)/12)*(1-EXP(-'PMS(calc_process)'!$F$52/12)))</f>
        <v>1.105611294673608E-2</v>
      </c>
      <c r="X112" s="88">
        <f>IF(X$6-$B112&lt;0,"",EXP(-'PMS(calc_process)'!$F$52*(X$6-$B112)/12)*(1-EXP(-'PMS(calc_process)'!$F$52/12)))</f>
        <v>1.0900588909645528E-2</v>
      </c>
      <c r="Y112" s="88">
        <f>IF(Y$6-$B112&lt;0,"",EXP(-'PMS(calc_process)'!$F$52*(Y$6-$B112)/12)*(1-EXP(-'PMS(calc_process)'!$F$52/12)))</f>
        <v>1.0747252596778622E-2</v>
      </c>
      <c r="Z112" s="88">
        <f>IF(Z$6-$B112&lt;0,"",EXP(-'PMS(calc_process)'!$F$52*(Z$6-$B112)/12)*(1-EXP(-'PMS(calc_process)'!$F$52/12)))</f>
        <v>1.059607323387456E-2</v>
      </c>
      <c r="AA112" s="88">
        <f>IF(AA$6-$B112&lt;0,"",EXP(-'PMS(calc_process)'!$F$52*(AA$6-$B112)/12)*(1-EXP(-'PMS(calc_process)'!$F$52/12)))</f>
        <v>1.0447020479567649E-2</v>
      </c>
      <c r="AB112" s="88">
        <f>IF(AB$6-$B112&lt;0,"",EXP(-'PMS(calc_process)'!$F$52*(AB$6-$B112)/12)*(1-EXP(-'PMS(calc_process)'!$F$52/12)))</f>
        <v>1.030006441929787E-2</v>
      </c>
      <c r="AC112" s="88">
        <f>IF(AC$6-$B112&lt;0,"",EXP(-'PMS(calc_process)'!$F$52*(AC$6-$B112)/12)*(1-EXP(-'PMS(calc_process)'!$F$52/12)))</f>
        <v>1.0155175559307084E-2</v>
      </c>
      <c r="AD112" s="88">
        <f>IF(AD$6-$B112&lt;0,"",EXP(-'PMS(calc_process)'!$F$52*(AD$6-$B112)/12)*(1-EXP(-'PMS(calc_process)'!$F$52/12)))</f>
        <v>1.0012324820719704E-2</v>
      </c>
      <c r="AE112" s="88">
        <f>IF(AE$6-$B112&lt;0,"",EXP(-'PMS(calc_process)'!$F$52*(AE$6-$B112)/12)*(1-EXP(-'PMS(calc_process)'!$F$52/12)))</f>
        <v>9.8714835337066261E-3</v>
      </c>
      <c r="AF112" s="88">
        <f>IF(AF$6-$B112&lt;0,"",EXP(-'PMS(calc_process)'!$F$52*(AF$6-$B112)/12)*(1-EXP(-'PMS(calc_process)'!$F$52/12)))</f>
        <v>9.7326234317312594E-3</v>
      </c>
      <c r="AG112" s="88">
        <f>IF(AG$6-$B112&lt;0,"",EXP(-'PMS(calc_process)'!$F$52*(AG$6-$B112)/12)*(1-EXP(-'PMS(calc_process)'!$F$52/12)))</f>
        <v>9.5957166458764901E-3</v>
      </c>
      <c r="AH112" s="88">
        <f>IF(AH$6-$B112&lt;0,"",EXP(-'PMS(calc_process)'!$F$52*(AH$6-$B112)/12)*(1-EXP(-'PMS(calc_process)'!$F$52/12)))</f>
        <v>9.4607356992514567E-3</v>
      </c>
      <c r="AI112" s="88">
        <f>IF(AI$6-$B112&lt;0,"",EXP(-'PMS(calc_process)'!$F$52*(AI$6-$B112)/12)*(1-EXP(-'PMS(calc_process)'!$F$52/12)))</f>
        <v>9.3276535014769971E-3</v>
      </c>
      <c r="AJ112" s="88">
        <f>IF(AJ$6-$B112&lt;0,"",EXP(-'PMS(calc_process)'!$F$52*(AJ$6-$B112)/12)*(1-EXP(-'PMS(calc_process)'!$F$52/12)))</f>
        <v>9.1964433432486694E-3</v>
      </c>
      <c r="AK112" s="88">
        <f>IF(AK$6-$B112&lt;0,"",EXP(-'PMS(calc_process)'!$F$52*(AK$6-$B112)/12)*(1-EXP(-'PMS(calc_process)'!$F$52/12)))</f>
        <v>9.0670788909762452E-3</v>
      </c>
      <c r="AL112" s="88">
        <f>IF(AL$6-$B112&lt;0,"",EXP(-'PMS(calc_process)'!$F$52*(AL$6-$B112)/12)*(1-EXP(-'PMS(calc_process)'!$F$52/12)))</f>
        <v>8.9395341814986311E-3</v>
      </c>
      <c r="AM112" s="88">
        <f>IF(AM$6-$B112&lt;0,"",EXP(-'PMS(calc_process)'!$F$52*(AM$6-$B112)/12)*(1-EXP(-'PMS(calc_process)'!$F$52/12)))</f>
        <v>8.8137836168731051E-3</v>
      </c>
      <c r="AN112" s="88">
        <f>IF(AN$6-$B112&lt;0,"",EXP(-'PMS(calc_process)'!$F$52*(AN$6-$B112)/12)*(1-EXP(-'PMS(calc_process)'!$F$52/12)))</f>
        <v>8.6898019592378736E-3</v>
      </c>
      <c r="AO112" s="88">
        <f>IF(AO$6-$B112&lt;0,"",EXP(-'PMS(calc_process)'!$F$52*(AO$6-$B112)/12)*(1-EXP(-'PMS(calc_process)'!$F$52/12)))</f>
        <v>8.5675643257468893E-3</v>
      </c>
      <c r="AP112" s="88">
        <f>IF(AP$6-$B112&lt;0,"",EXP(-'PMS(calc_process)'!$F$52*(AP$6-$B112)/12)*(1-EXP(-'PMS(calc_process)'!$F$52/12)))</f>
        <v>8.4470461835759094E-3</v>
      </c>
      <c r="AQ112" s="88">
        <f>IF(AQ$6-$B112&lt;0,"",EXP(-'PMS(calc_process)'!$F$52*(AQ$6-$B112)/12)*(1-EXP(-'PMS(calc_process)'!$F$52/12)))</f>
        <v>8.3282233449988238E-3</v>
      </c>
      <c r="AR112" s="88">
        <f>IF(AR$6-$B112&lt;0,"",EXP(-'PMS(calc_process)'!$F$52*(AR$6-$B112)/12)*(1-EXP(-'PMS(calc_process)'!$F$52/12)))</f>
        <v>8.2110719625332184E-3</v>
      </c>
      <c r="AS112" s="88">
        <f>IF(AS$6-$B112&lt;0,"",EXP(-'PMS(calc_process)'!$F$52*(AS$6-$B112)/12)*(1-EXP(-'PMS(calc_process)'!$F$52/12)))</f>
        <v>8.0955685241542539E-3</v>
      </c>
      <c r="AT112" s="88">
        <f>IF(AT$6-$B112&lt;0,"",EXP(-'PMS(calc_process)'!$F$52*(AT$6-$B112)/12)*(1-EXP(-'PMS(calc_process)'!$F$52/12)))</f>
        <v>7.9816898485758399E-3</v>
      </c>
      <c r="AU112" s="88">
        <f>IF(AU$6-$B112&lt;0,"",EXP(-'PMS(calc_process)'!$F$52*(AU$6-$B112)/12)*(1-EXP(-'PMS(calc_process)'!$F$52/12)))</f>
        <v>7.8694130805982056E-3</v>
      </c>
      <c r="AV112" s="88">
        <f>IF(AV$6-$B112&lt;0,"",EXP(-'PMS(calc_process)'!$F$52*(AV$6-$B112)/12)*(1-EXP(-'PMS(calc_process)'!$F$52/12)))</f>
        <v>7.7587156865209202E-3</v>
      </c>
      <c r="AW112" s="88">
        <f>IF(AW$6-$B112&lt;0,"",EXP(-'PMS(calc_process)'!$F$52*(AW$6-$B112)/12)*(1-EXP(-'PMS(calc_process)'!$F$52/12)))</f>
        <v>7.6495754496204152E-3</v>
      </c>
      <c r="AX112" s="88">
        <f>IF(AX$6-$B112&lt;0,"",EXP(-'PMS(calc_process)'!$F$52*(AX$6-$B112)/12)*(1-EXP(-'PMS(calc_process)'!$F$52/12)))</f>
        <v>7.5419704656911448E-3</v>
      </c>
    </row>
    <row r="113" spans="1:50">
      <c r="A113" s="27"/>
      <c r="B113" s="85">
        <v>5</v>
      </c>
      <c r="C113" s="88" t="str">
        <f>IF(C$6-$B113&lt;0,"",EXP(-'PMS(calc_process)'!$F$52*(C$6-$B113)/12)*(1-EXP(-'PMS(calc_process)'!$F$52/12)))</f>
        <v/>
      </c>
      <c r="D113" s="88" t="str">
        <f>IF(D$6-$B113&lt;0,"",EXP(-'PMS(calc_process)'!$F$52*(D$6-$B113)/12)*(1-EXP(-'PMS(calc_process)'!$F$52/12)))</f>
        <v/>
      </c>
      <c r="E113" s="88" t="str">
        <f>IF(E$6-$B113&lt;0,"",EXP(-'PMS(calc_process)'!$F$52*(E$6-$B113)/12)*(1-EXP(-'PMS(calc_process)'!$F$52/12)))</f>
        <v/>
      </c>
      <c r="F113" s="88" t="str">
        <f>IF(F$6-$B113&lt;0,"",EXP(-'PMS(calc_process)'!$F$52*(F$6-$B113)/12)*(1-EXP(-'PMS(calc_process)'!$F$52/12)))</f>
        <v/>
      </c>
      <c r="G113" s="88">
        <f>IF(G$6-$B113&lt;0,"",EXP(-'PMS(calc_process)'!$F$52*(G$6-$B113)/12)*(1-EXP(-'PMS(calc_process)'!$F$52/12)))</f>
        <v>1.4066791632810216E-2</v>
      </c>
      <c r="H113" s="88">
        <f>IF(H$6-$B113&lt;0,"",EXP(-'PMS(calc_process)'!$F$52*(H$6-$B113)/12)*(1-EXP(-'PMS(calc_process)'!$F$52/12)))</f>
        <v>1.3868917005969317E-2</v>
      </c>
      <c r="I113" s="88">
        <f>IF(I$6-$B113&lt;0,"",EXP(-'PMS(calc_process)'!$F$52*(I$6-$B113)/12)*(1-EXP(-'PMS(calc_process)'!$F$52/12)))</f>
        <v>1.3673825840273608E-2</v>
      </c>
      <c r="J113" s="88">
        <f>IF(J$6-$B113&lt;0,"",EXP(-'PMS(calc_process)'!$F$52*(J$6-$B113)/12)*(1-EXP(-'PMS(calc_process)'!$F$52/12)))</f>
        <v>1.3481478981355145E-2</v>
      </c>
      <c r="K113" s="88">
        <f>IF(K$6-$B113&lt;0,"",EXP(-'PMS(calc_process)'!$F$52*(K$6-$B113)/12)*(1-EXP(-'PMS(calc_process)'!$F$52/12)))</f>
        <v>1.3291837825622311E-2</v>
      </c>
      <c r="L113" s="88">
        <f>IF(L$6-$B113&lt;0,"",EXP(-'PMS(calc_process)'!$F$52*(L$6-$B113)/12)*(1-EXP(-'PMS(calc_process)'!$F$52/12)))</f>
        <v>1.3104864312512177E-2</v>
      </c>
      <c r="M113" s="88">
        <f>IF(M$6-$B113&lt;0,"",EXP(-'PMS(calc_process)'!$F$52*(M$6-$B113)/12)*(1-EXP(-'PMS(calc_process)'!$F$52/12)))</f>
        <v>1.2920520916851818E-2</v>
      </c>
      <c r="N113" s="88">
        <f>IF(N$6-$B113&lt;0,"",EXP(-'PMS(calc_process)'!$F$52*(N$6-$B113)/12)*(1-EXP(-'PMS(calc_process)'!$F$52/12)))</f>
        <v>1.2738770641327097E-2</v>
      </c>
      <c r="O113" s="88">
        <f>IF(O$6-$B113&lt;0,"",EXP(-'PMS(calc_process)'!$F$52*(O$6-$B113)/12)*(1-EXP(-'PMS(calc_process)'!$F$52/12)))</f>
        <v>1.2559577009057389E-2</v>
      </c>
      <c r="P113" s="88">
        <f>IF(P$6-$B113&lt;0,"",EXP(-'PMS(calc_process)'!$F$52*(P$6-$B113)/12)*(1-EXP(-'PMS(calc_process)'!$F$52/12)))</f>
        <v>1.2382904056274747E-2</v>
      </c>
      <c r="Q113" s="88">
        <f>IF(Q$6-$B113&lt;0,"",EXP(-'PMS(calc_process)'!$F$52*(Q$6-$B113)/12)*(1-EXP(-'PMS(calc_process)'!$F$52/12)))</f>
        <v>1.2208716325106048E-2</v>
      </c>
      <c r="R113" s="88">
        <f>IF(R$6-$B113&lt;0,"",EXP(-'PMS(calc_process)'!$F$52*(R$6-$B113)/12)*(1-EXP(-'PMS(calc_process)'!$F$52/12)))</f>
        <v>1.2036978856456692E-2</v>
      </c>
      <c r="S113" s="88">
        <f>IF(S$6-$B113&lt;0,"",EXP(-'PMS(calc_process)'!$F$52*(S$6-$B113)/12)*(1-EXP(-'PMS(calc_process)'!$F$52/12)))</f>
        <v>1.1867657182994375E-2</v>
      </c>
      <c r="T113" s="88">
        <f>IF(T$6-$B113&lt;0,"",EXP(-'PMS(calc_process)'!$F$52*(T$6-$B113)/12)*(1-EXP(-'PMS(calc_process)'!$F$52/12)))</f>
        <v>1.1700717322231569E-2</v>
      </c>
      <c r="U113" s="88">
        <f>IF(U$6-$B113&lt;0,"",EXP(-'PMS(calc_process)'!$F$52*(U$6-$B113)/12)*(1-EXP(-'PMS(calc_process)'!$F$52/12)))</f>
        <v>1.1536125769705325E-2</v>
      </c>
      <c r="V113" s="88">
        <f>IF(V$6-$B113&lt;0,"",EXP(-'PMS(calc_process)'!$F$52*(V$6-$B113)/12)*(1-EXP(-'PMS(calc_process)'!$F$52/12)))</f>
        <v>1.1373849492252988E-2</v>
      </c>
      <c r="W113" s="88">
        <f>IF(W$6-$B113&lt;0,"",EXP(-'PMS(calc_process)'!$F$52*(W$6-$B113)/12)*(1-EXP(-'PMS(calc_process)'!$F$52/12)))</f>
        <v>1.1213855921382522E-2</v>
      </c>
      <c r="X113" s="88">
        <f>IF(X$6-$B113&lt;0,"",EXP(-'PMS(calc_process)'!$F$52*(X$6-$B113)/12)*(1-EXP(-'PMS(calc_process)'!$F$52/12)))</f>
        <v>1.105611294673608E-2</v>
      </c>
      <c r="Y113" s="88">
        <f>IF(Y$6-$B113&lt;0,"",EXP(-'PMS(calc_process)'!$F$52*(Y$6-$B113)/12)*(1-EXP(-'PMS(calc_process)'!$F$52/12)))</f>
        <v>1.0900588909645528E-2</v>
      </c>
      <c r="Z113" s="88">
        <f>IF(Z$6-$B113&lt;0,"",EXP(-'PMS(calc_process)'!$F$52*(Z$6-$B113)/12)*(1-EXP(-'PMS(calc_process)'!$F$52/12)))</f>
        <v>1.0747252596778622E-2</v>
      </c>
      <c r="AA113" s="88">
        <f>IF(AA$6-$B113&lt;0,"",EXP(-'PMS(calc_process)'!$F$52*(AA$6-$B113)/12)*(1-EXP(-'PMS(calc_process)'!$F$52/12)))</f>
        <v>1.059607323387456E-2</v>
      </c>
      <c r="AB113" s="88">
        <f>IF(AB$6-$B113&lt;0,"",EXP(-'PMS(calc_process)'!$F$52*(AB$6-$B113)/12)*(1-EXP(-'PMS(calc_process)'!$F$52/12)))</f>
        <v>1.0447020479567649E-2</v>
      </c>
      <c r="AC113" s="88">
        <f>IF(AC$6-$B113&lt;0,"",EXP(-'PMS(calc_process)'!$F$52*(AC$6-$B113)/12)*(1-EXP(-'PMS(calc_process)'!$F$52/12)))</f>
        <v>1.030006441929787E-2</v>
      </c>
      <c r="AD113" s="88">
        <f>IF(AD$6-$B113&lt;0,"",EXP(-'PMS(calc_process)'!$F$52*(AD$6-$B113)/12)*(1-EXP(-'PMS(calc_process)'!$F$52/12)))</f>
        <v>1.0155175559307084E-2</v>
      </c>
      <c r="AE113" s="88">
        <f>IF(AE$6-$B113&lt;0,"",EXP(-'PMS(calc_process)'!$F$52*(AE$6-$B113)/12)*(1-EXP(-'PMS(calc_process)'!$F$52/12)))</f>
        <v>1.0012324820719704E-2</v>
      </c>
      <c r="AF113" s="88">
        <f>IF(AF$6-$B113&lt;0,"",EXP(-'PMS(calc_process)'!$F$52*(AF$6-$B113)/12)*(1-EXP(-'PMS(calc_process)'!$F$52/12)))</f>
        <v>9.8714835337066261E-3</v>
      </c>
      <c r="AG113" s="88">
        <f>IF(AG$6-$B113&lt;0,"",EXP(-'PMS(calc_process)'!$F$52*(AG$6-$B113)/12)*(1-EXP(-'PMS(calc_process)'!$F$52/12)))</f>
        <v>9.7326234317312594E-3</v>
      </c>
      <c r="AH113" s="88">
        <f>IF(AH$6-$B113&lt;0,"",EXP(-'PMS(calc_process)'!$F$52*(AH$6-$B113)/12)*(1-EXP(-'PMS(calc_process)'!$F$52/12)))</f>
        <v>9.5957166458764901E-3</v>
      </c>
      <c r="AI113" s="88">
        <f>IF(AI$6-$B113&lt;0,"",EXP(-'PMS(calc_process)'!$F$52*(AI$6-$B113)/12)*(1-EXP(-'PMS(calc_process)'!$F$52/12)))</f>
        <v>9.4607356992514567E-3</v>
      </c>
      <c r="AJ113" s="88">
        <f>IF(AJ$6-$B113&lt;0,"",EXP(-'PMS(calc_process)'!$F$52*(AJ$6-$B113)/12)*(1-EXP(-'PMS(calc_process)'!$F$52/12)))</f>
        <v>9.3276535014769971E-3</v>
      </c>
      <c r="AK113" s="88">
        <f>IF(AK$6-$B113&lt;0,"",EXP(-'PMS(calc_process)'!$F$52*(AK$6-$B113)/12)*(1-EXP(-'PMS(calc_process)'!$F$52/12)))</f>
        <v>9.1964433432486694E-3</v>
      </c>
      <c r="AL113" s="88">
        <f>IF(AL$6-$B113&lt;0,"",EXP(-'PMS(calc_process)'!$F$52*(AL$6-$B113)/12)*(1-EXP(-'PMS(calc_process)'!$F$52/12)))</f>
        <v>9.0670788909762452E-3</v>
      </c>
      <c r="AM113" s="88">
        <f>IF(AM$6-$B113&lt;0,"",EXP(-'PMS(calc_process)'!$F$52*(AM$6-$B113)/12)*(1-EXP(-'PMS(calc_process)'!$F$52/12)))</f>
        <v>8.9395341814986311E-3</v>
      </c>
      <c r="AN113" s="88">
        <f>IF(AN$6-$B113&lt;0,"",EXP(-'PMS(calc_process)'!$F$52*(AN$6-$B113)/12)*(1-EXP(-'PMS(calc_process)'!$F$52/12)))</f>
        <v>8.8137836168731051E-3</v>
      </c>
      <c r="AO113" s="88">
        <f>IF(AO$6-$B113&lt;0,"",EXP(-'PMS(calc_process)'!$F$52*(AO$6-$B113)/12)*(1-EXP(-'PMS(calc_process)'!$F$52/12)))</f>
        <v>8.6898019592378736E-3</v>
      </c>
      <c r="AP113" s="88">
        <f>IF(AP$6-$B113&lt;0,"",EXP(-'PMS(calc_process)'!$F$52*(AP$6-$B113)/12)*(1-EXP(-'PMS(calc_process)'!$F$52/12)))</f>
        <v>8.5675643257468893E-3</v>
      </c>
      <c r="AQ113" s="88">
        <f>IF(AQ$6-$B113&lt;0,"",EXP(-'PMS(calc_process)'!$F$52*(AQ$6-$B113)/12)*(1-EXP(-'PMS(calc_process)'!$F$52/12)))</f>
        <v>8.4470461835759094E-3</v>
      </c>
      <c r="AR113" s="88">
        <f>IF(AR$6-$B113&lt;0,"",EXP(-'PMS(calc_process)'!$F$52*(AR$6-$B113)/12)*(1-EXP(-'PMS(calc_process)'!$F$52/12)))</f>
        <v>8.3282233449988238E-3</v>
      </c>
      <c r="AS113" s="88">
        <f>IF(AS$6-$B113&lt;0,"",EXP(-'PMS(calc_process)'!$F$52*(AS$6-$B113)/12)*(1-EXP(-'PMS(calc_process)'!$F$52/12)))</f>
        <v>8.2110719625332184E-3</v>
      </c>
      <c r="AT113" s="88">
        <f>IF(AT$6-$B113&lt;0,"",EXP(-'PMS(calc_process)'!$F$52*(AT$6-$B113)/12)*(1-EXP(-'PMS(calc_process)'!$F$52/12)))</f>
        <v>8.0955685241542539E-3</v>
      </c>
      <c r="AU113" s="88">
        <f>IF(AU$6-$B113&lt;0,"",EXP(-'PMS(calc_process)'!$F$52*(AU$6-$B113)/12)*(1-EXP(-'PMS(calc_process)'!$F$52/12)))</f>
        <v>7.9816898485758399E-3</v>
      </c>
      <c r="AV113" s="88">
        <f>IF(AV$6-$B113&lt;0,"",EXP(-'PMS(calc_process)'!$F$52*(AV$6-$B113)/12)*(1-EXP(-'PMS(calc_process)'!$F$52/12)))</f>
        <v>7.8694130805982056E-3</v>
      </c>
      <c r="AW113" s="88">
        <f>IF(AW$6-$B113&lt;0,"",EXP(-'PMS(calc_process)'!$F$52*(AW$6-$B113)/12)*(1-EXP(-'PMS(calc_process)'!$F$52/12)))</f>
        <v>7.7587156865209202E-3</v>
      </c>
      <c r="AX113" s="88">
        <f>IF(AX$6-$B113&lt;0,"",EXP(-'PMS(calc_process)'!$F$52*(AX$6-$B113)/12)*(1-EXP(-'PMS(calc_process)'!$F$52/12)))</f>
        <v>7.6495754496204152E-3</v>
      </c>
    </row>
    <row r="114" spans="1:50">
      <c r="A114" s="27"/>
      <c r="B114" s="85">
        <v>6</v>
      </c>
      <c r="C114" s="88" t="str">
        <f>IF(C$6-$B114&lt;0,"",EXP(-'PMS(calc_process)'!$F$52*(C$6-$B114)/12)*(1-EXP(-'PMS(calc_process)'!$F$52/12)))</f>
        <v/>
      </c>
      <c r="D114" s="88" t="str">
        <f>IF(D$6-$B114&lt;0,"",EXP(-'PMS(calc_process)'!$F$52*(D$6-$B114)/12)*(1-EXP(-'PMS(calc_process)'!$F$52/12)))</f>
        <v/>
      </c>
      <c r="E114" s="88" t="str">
        <f>IF(E$6-$B114&lt;0,"",EXP(-'PMS(calc_process)'!$F$52*(E$6-$B114)/12)*(1-EXP(-'PMS(calc_process)'!$F$52/12)))</f>
        <v/>
      </c>
      <c r="F114" s="88" t="str">
        <f>IF(F$6-$B114&lt;0,"",EXP(-'PMS(calc_process)'!$F$52*(F$6-$B114)/12)*(1-EXP(-'PMS(calc_process)'!$F$52/12)))</f>
        <v/>
      </c>
      <c r="G114" s="88" t="str">
        <f>IF(G$6-$B114&lt;0,"",EXP(-'PMS(calc_process)'!$F$52*(G$6-$B114)/12)*(1-EXP(-'PMS(calc_process)'!$F$52/12)))</f>
        <v/>
      </c>
      <c r="H114" s="88">
        <f>IF(H$6-$B114&lt;0,"",EXP(-'PMS(calc_process)'!$F$52*(H$6-$B114)/12)*(1-EXP(-'PMS(calc_process)'!$F$52/12)))</f>
        <v>1.4066791632810216E-2</v>
      </c>
      <c r="I114" s="88">
        <f>IF(I$6-$B114&lt;0,"",EXP(-'PMS(calc_process)'!$F$52*(I$6-$B114)/12)*(1-EXP(-'PMS(calc_process)'!$F$52/12)))</f>
        <v>1.3868917005969317E-2</v>
      </c>
      <c r="J114" s="88">
        <f>IF(J$6-$B114&lt;0,"",EXP(-'PMS(calc_process)'!$F$52*(J$6-$B114)/12)*(1-EXP(-'PMS(calc_process)'!$F$52/12)))</f>
        <v>1.3673825840273608E-2</v>
      </c>
      <c r="K114" s="88">
        <f>IF(K$6-$B114&lt;0,"",EXP(-'PMS(calc_process)'!$F$52*(K$6-$B114)/12)*(1-EXP(-'PMS(calc_process)'!$F$52/12)))</f>
        <v>1.3481478981355145E-2</v>
      </c>
      <c r="L114" s="88">
        <f>IF(L$6-$B114&lt;0,"",EXP(-'PMS(calc_process)'!$F$52*(L$6-$B114)/12)*(1-EXP(-'PMS(calc_process)'!$F$52/12)))</f>
        <v>1.3291837825622311E-2</v>
      </c>
      <c r="M114" s="88">
        <f>IF(M$6-$B114&lt;0,"",EXP(-'PMS(calc_process)'!$F$52*(M$6-$B114)/12)*(1-EXP(-'PMS(calc_process)'!$F$52/12)))</f>
        <v>1.3104864312512177E-2</v>
      </c>
      <c r="N114" s="88">
        <f>IF(N$6-$B114&lt;0,"",EXP(-'PMS(calc_process)'!$F$52*(N$6-$B114)/12)*(1-EXP(-'PMS(calc_process)'!$F$52/12)))</f>
        <v>1.2920520916851818E-2</v>
      </c>
      <c r="O114" s="88">
        <f>IF(O$6-$B114&lt;0,"",EXP(-'PMS(calc_process)'!$F$52*(O$6-$B114)/12)*(1-EXP(-'PMS(calc_process)'!$F$52/12)))</f>
        <v>1.2738770641327097E-2</v>
      </c>
      <c r="P114" s="88">
        <f>IF(P$6-$B114&lt;0,"",EXP(-'PMS(calc_process)'!$F$52*(P$6-$B114)/12)*(1-EXP(-'PMS(calc_process)'!$F$52/12)))</f>
        <v>1.2559577009057389E-2</v>
      </c>
      <c r="Q114" s="88">
        <f>IF(Q$6-$B114&lt;0,"",EXP(-'PMS(calc_process)'!$F$52*(Q$6-$B114)/12)*(1-EXP(-'PMS(calc_process)'!$F$52/12)))</f>
        <v>1.2382904056274747E-2</v>
      </c>
      <c r="R114" s="88">
        <f>IF(R$6-$B114&lt;0,"",EXP(-'PMS(calc_process)'!$F$52*(R$6-$B114)/12)*(1-EXP(-'PMS(calc_process)'!$F$52/12)))</f>
        <v>1.2208716325106048E-2</v>
      </c>
      <c r="S114" s="88">
        <f>IF(S$6-$B114&lt;0,"",EXP(-'PMS(calc_process)'!$F$52*(S$6-$B114)/12)*(1-EXP(-'PMS(calc_process)'!$F$52/12)))</f>
        <v>1.2036978856456692E-2</v>
      </c>
      <c r="T114" s="88">
        <f>IF(T$6-$B114&lt;0,"",EXP(-'PMS(calc_process)'!$F$52*(T$6-$B114)/12)*(1-EXP(-'PMS(calc_process)'!$F$52/12)))</f>
        <v>1.1867657182994375E-2</v>
      </c>
      <c r="U114" s="88">
        <f>IF(U$6-$B114&lt;0,"",EXP(-'PMS(calc_process)'!$F$52*(U$6-$B114)/12)*(1-EXP(-'PMS(calc_process)'!$F$52/12)))</f>
        <v>1.1700717322231569E-2</v>
      </c>
      <c r="V114" s="88">
        <f>IF(V$6-$B114&lt;0,"",EXP(-'PMS(calc_process)'!$F$52*(V$6-$B114)/12)*(1-EXP(-'PMS(calc_process)'!$F$52/12)))</f>
        <v>1.1536125769705325E-2</v>
      </c>
      <c r="W114" s="88">
        <f>IF(W$6-$B114&lt;0,"",EXP(-'PMS(calc_process)'!$F$52*(W$6-$B114)/12)*(1-EXP(-'PMS(calc_process)'!$F$52/12)))</f>
        <v>1.1373849492252988E-2</v>
      </c>
      <c r="X114" s="88">
        <f>IF(X$6-$B114&lt;0,"",EXP(-'PMS(calc_process)'!$F$52*(X$6-$B114)/12)*(1-EXP(-'PMS(calc_process)'!$F$52/12)))</f>
        <v>1.1213855921382522E-2</v>
      </c>
      <c r="Y114" s="88">
        <f>IF(Y$6-$B114&lt;0,"",EXP(-'PMS(calc_process)'!$F$52*(Y$6-$B114)/12)*(1-EXP(-'PMS(calc_process)'!$F$52/12)))</f>
        <v>1.105611294673608E-2</v>
      </c>
      <c r="Z114" s="88">
        <f>IF(Z$6-$B114&lt;0,"",EXP(-'PMS(calc_process)'!$F$52*(Z$6-$B114)/12)*(1-EXP(-'PMS(calc_process)'!$F$52/12)))</f>
        <v>1.0900588909645528E-2</v>
      </c>
      <c r="AA114" s="88">
        <f>IF(AA$6-$B114&lt;0,"",EXP(-'PMS(calc_process)'!$F$52*(AA$6-$B114)/12)*(1-EXP(-'PMS(calc_process)'!$F$52/12)))</f>
        <v>1.0747252596778622E-2</v>
      </c>
      <c r="AB114" s="88">
        <f>IF(AB$6-$B114&lt;0,"",EXP(-'PMS(calc_process)'!$F$52*(AB$6-$B114)/12)*(1-EXP(-'PMS(calc_process)'!$F$52/12)))</f>
        <v>1.059607323387456E-2</v>
      </c>
      <c r="AC114" s="88">
        <f>IF(AC$6-$B114&lt;0,"",EXP(-'PMS(calc_process)'!$F$52*(AC$6-$B114)/12)*(1-EXP(-'PMS(calc_process)'!$F$52/12)))</f>
        <v>1.0447020479567649E-2</v>
      </c>
      <c r="AD114" s="88">
        <f>IF(AD$6-$B114&lt;0,"",EXP(-'PMS(calc_process)'!$F$52*(AD$6-$B114)/12)*(1-EXP(-'PMS(calc_process)'!$F$52/12)))</f>
        <v>1.030006441929787E-2</v>
      </c>
      <c r="AE114" s="88">
        <f>IF(AE$6-$B114&lt;0,"",EXP(-'PMS(calc_process)'!$F$52*(AE$6-$B114)/12)*(1-EXP(-'PMS(calc_process)'!$F$52/12)))</f>
        <v>1.0155175559307084E-2</v>
      </c>
      <c r="AF114" s="88">
        <f>IF(AF$6-$B114&lt;0,"",EXP(-'PMS(calc_process)'!$F$52*(AF$6-$B114)/12)*(1-EXP(-'PMS(calc_process)'!$F$52/12)))</f>
        <v>1.0012324820719704E-2</v>
      </c>
      <c r="AG114" s="88">
        <f>IF(AG$6-$B114&lt;0,"",EXP(-'PMS(calc_process)'!$F$52*(AG$6-$B114)/12)*(1-EXP(-'PMS(calc_process)'!$F$52/12)))</f>
        <v>9.8714835337066261E-3</v>
      </c>
      <c r="AH114" s="88">
        <f>IF(AH$6-$B114&lt;0,"",EXP(-'PMS(calc_process)'!$F$52*(AH$6-$B114)/12)*(1-EXP(-'PMS(calc_process)'!$F$52/12)))</f>
        <v>9.7326234317312594E-3</v>
      </c>
      <c r="AI114" s="88">
        <f>IF(AI$6-$B114&lt;0,"",EXP(-'PMS(calc_process)'!$F$52*(AI$6-$B114)/12)*(1-EXP(-'PMS(calc_process)'!$F$52/12)))</f>
        <v>9.5957166458764901E-3</v>
      </c>
      <c r="AJ114" s="88">
        <f>IF(AJ$6-$B114&lt;0,"",EXP(-'PMS(calc_process)'!$F$52*(AJ$6-$B114)/12)*(1-EXP(-'PMS(calc_process)'!$F$52/12)))</f>
        <v>9.4607356992514567E-3</v>
      </c>
      <c r="AK114" s="88">
        <f>IF(AK$6-$B114&lt;0,"",EXP(-'PMS(calc_process)'!$F$52*(AK$6-$B114)/12)*(1-EXP(-'PMS(calc_process)'!$F$52/12)))</f>
        <v>9.3276535014769971E-3</v>
      </c>
      <c r="AL114" s="88">
        <f>IF(AL$6-$B114&lt;0,"",EXP(-'PMS(calc_process)'!$F$52*(AL$6-$B114)/12)*(1-EXP(-'PMS(calc_process)'!$F$52/12)))</f>
        <v>9.1964433432486694E-3</v>
      </c>
      <c r="AM114" s="88">
        <f>IF(AM$6-$B114&lt;0,"",EXP(-'PMS(calc_process)'!$F$52*(AM$6-$B114)/12)*(1-EXP(-'PMS(calc_process)'!$F$52/12)))</f>
        <v>9.0670788909762452E-3</v>
      </c>
      <c r="AN114" s="88">
        <f>IF(AN$6-$B114&lt;0,"",EXP(-'PMS(calc_process)'!$F$52*(AN$6-$B114)/12)*(1-EXP(-'PMS(calc_process)'!$F$52/12)))</f>
        <v>8.9395341814986311E-3</v>
      </c>
      <c r="AO114" s="88">
        <f>IF(AO$6-$B114&lt;0,"",EXP(-'PMS(calc_process)'!$F$52*(AO$6-$B114)/12)*(1-EXP(-'PMS(calc_process)'!$F$52/12)))</f>
        <v>8.8137836168731051E-3</v>
      </c>
      <c r="AP114" s="88">
        <f>IF(AP$6-$B114&lt;0,"",EXP(-'PMS(calc_process)'!$F$52*(AP$6-$B114)/12)*(1-EXP(-'PMS(calc_process)'!$F$52/12)))</f>
        <v>8.6898019592378736E-3</v>
      </c>
      <c r="AQ114" s="88">
        <f>IF(AQ$6-$B114&lt;0,"",EXP(-'PMS(calc_process)'!$F$52*(AQ$6-$B114)/12)*(1-EXP(-'PMS(calc_process)'!$F$52/12)))</f>
        <v>8.5675643257468893E-3</v>
      </c>
      <c r="AR114" s="88">
        <f>IF(AR$6-$B114&lt;0,"",EXP(-'PMS(calc_process)'!$F$52*(AR$6-$B114)/12)*(1-EXP(-'PMS(calc_process)'!$F$52/12)))</f>
        <v>8.4470461835759094E-3</v>
      </c>
      <c r="AS114" s="88">
        <f>IF(AS$6-$B114&lt;0,"",EXP(-'PMS(calc_process)'!$F$52*(AS$6-$B114)/12)*(1-EXP(-'PMS(calc_process)'!$F$52/12)))</f>
        <v>8.3282233449988238E-3</v>
      </c>
      <c r="AT114" s="88">
        <f>IF(AT$6-$B114&lt;0,"",EXP(-'PMS(calc_process)'!$F$52*(AT$6-$B114)/12)*(1-EXP(-'PMS(calc_process)'!$F$52/12)))</f>
        <v>8.2110719625332184E-3</v>
      </c>
      <c r="AU114" s="88">
        <f>IF(AU$6-$B114&lt;0,"",EXP(-'PMS(calc_process)'!$F$52*(AU$6-$B114)/12)*(1-EXP(-'PMS(calc_process)'!$F$52/12)))</f>
        <v>8.0955685241542539E-3</v>
      </c>
      <c r="AV114" s="88">
        <f>IF(AV$6-$B114&lt;0,"",EXP(-'PMS(calc_process)'!$F$52*(AV$6-$B114)/12)*(1-EXP(-'PMS(calc_process)'!$F$52/12)))</f>
        <v>7.9816898485758399E-3</v>
      </c>
      <c r="AW114" s="88">
        <f>IF(AW$6-$B114&lt;0,"",EXP(-'PMS(calc_process)'!$F$52*(AW$6-$B114)/12)*(1-EXP(-'PMS(calc_process)'!$F$52/12)))</f>
        <v>7.8694130805982056E-3</v>
      </c>
      <c r="AX114" s="88">
        <f>IF(AX$6-$B114&lt;0,"",EXP(-'PMS(calc_process)'!$F$52*(AX$6-$B114)/12)*(1-EXP(-'PMS(calc_process)'!$F$52/12)))</f>
        <v>7.7587156865209202E-3</v>
      </c>
    </row>
    <row r="115" spans="1:50">
      <c r="A115" s="27"/>
      <c r="B115" s="85">
        <v>7</v>
      </c>
      <c r="C115" s="88" t="str">
        <f>IF(C$6-$B115&lt;0,"",EXP(-'PMS(calc_process)'!$F$52*(C$6-$B115)/12)*(1-EXP(-'PMS(calc_process)'!$F$52/12)))</f>
        <v/>
      </c>
      <c r="D115" s="88" t="str">
        <f>IF(D$6-$B115&lt;0,"",EXP(-'PMS(calc_process)'!$F$52*(D$6-$B115)/12)*(1-EXP(-'PMS(calc_process)'!$F$52/12)))</f>
        <v/>
      </c>
      <c r="E115" s="88" t="str">
        <f>IF(E$6-$B115&lt;0,"",EXP(-'PMS(calc_process)'!$F$52*(E$6-$B115)/12)*(1-EXP(-'PMS(calc_process)'!$F$52/12)))</f>
        <v/>
      </c>
      <c r="F115" s="88" t="str">
        <f>IF(F$6-$B115&lt;0,"",EXP(-'PMS(calc_process)'!$F$52*(F$6-$B115)/12)*(1-EXP(-'PMS(calc_process)'!$F$52/12)))</f>
        <v/>
      </c>
      <c r="G115" s="88" t="str">
        <f>IF(G$6-$B115&lt;0,"",EXP(-'PMS(calc_process)'!$F$52*(G$6-$B115)/12)*(1-EXP(-'PMS(calc_process)'!$F$52/12)))</f>
        <v/>
      </c>
      <c r="H115" s="88" t="str">
        <f>IF(H$6-$B115&lt;0,"",EXP(-'PMS(calc_process)'!$F$52*(H$6-$B115)/12)*(1-EXP(-'PMS(calc_process)'!$F$52/12)))</f>
        <v/>
      </c>
      <c r="I115" s="88">
        <f>IF(I$6-$B115&lt;0,"",EXP(-'PMS(calc_process)'!$F$52*(I$6-$B115)/12)*(1-EXP(-'PMS(calc_process)'!$F$52/12)))</f>
        <v>1.4066791632810216E-2</v>
      </c>
      <c r="J115" s="88">
        <f>IF(J$6-$B115&lt;0,"",EXP(-'PMS(calc_process)'!$F$52*(J$6-$B115)/12)*(1-EXP(-'PMS(calc_process)'!$F$52/12)))</f>
        <v>1.3868917005969317E-2</v>
      </c>
      <c r="K115" s="88">
        <f>IF(K$6-$B115&lt;0,"",EXP(-'PMS(calc_process)'!$F$52*(K$6-$B115)/12)*(1-EXP(-'PMS(calc_process)'!$F$52/12)))</f>
        <v>1.3673825840273608E-2</v>
      </c>
      <c r="L115" s="88">
        <f>IF(L$6-$B115&lt;0,"",EXP(-'PMS(calc_process)'!$F$52*(L$6-$B115)/12)*(1-EXP(-'PMS(calc_process)'!$F$52/12)))</f>
        <v>1.3481478981355145E-2</v>
      </c>
      <c r="M115" s="88">
        <f>IF(M$6-$B115&lt;0,"",EXP(-'PMS(calc_process)'!$F$52*(M$6-$B115)/12)*(1-EXP(-'PMS(calc_process)'!$F$52/12)))</f>
        <v>1.3291837825622311E-2</v>
      </c>
      <c r="N115" s="88">
        <f>IF(N$6-$B115&lt;0,"",EXP(-'PMS(calc_process)'!$F$52*(N$6-$B115)/12)*(1-EXP(-'PMS(calc_process)'!$F$52/12)))</f>
        <v>1.3104864312512177E-2</v>
      </c>
      <c r="O115" s="88">
        <f>IF(O$6-$B115&lt;0,"",EXP(-'PMS(calc_process)'!$F$52*(O$6-$B115)/12)*(1-EXP(-'PMS(calc_process)'!$F$52/12)))</f>
        <v>1.2920520916851818E-2</v>
      </c>
      <c r="P115" s="88">
        <f>IF(P$6-$B115&lt;0,"",EXP(-'PMS(calc_process)'!$F$52*(P$6-$B115)/12)*(1-EXP(-'PMS(calc_process)'!$F$52/12)))</f>
        <v>1.2738770641327097E-2</v>
      </c>
      <c r="Q115" s="88">
        <f>IF(Q$6-$B115&lt;0,"",EXP(-'PMS(calc_process)'!$F$52*(Q$6-$B115)/12)*(1-EXP(-'PMS(calc_process)'!$F$52/12)))</f>
        <v>1.2559577009057389E-2</v>
      </c>
      <c r="R115" s="88">
        <f>IF(R$6-$B115&lt;0,"",EXP(-'PMS(calc_process)'!$F$52*(R$6-$B115)/12)*(1-EXP(-'PMS(calc_process)'!$F$52/12)))</f>
        <v>1.2382904056274747E-2</v>
      </c>
      <c r="S115" s="88">
        <f>IF(S$6-$B115&lt;0,"",EXP(-'PMS(calc_process)'!$F$52*(S$6-$B115)/12)*(1-EXP(-'PMS(calc_process)'!$F$52/12)))</f>
        <v>1.2208716325106048E-2</v>
      </c>
      <c r="T115" s="88">
        <f>IF(T$6-$B115&lt;0,"",EXP(-'PMS(calc_process)'!$F$52*(T$6-$B115)/12)*(1-EXP(-'PMS(calc_process)'!$F$52/12)))</f>
        <v>1.2036978856456692E-2</v>
      </c>
      <c r="U115" s="88">
        <f>IF(U$6-$B115&lt;0,"",EXP(-'PMS(calc_process)'!$F$52*(U$6-$B115)/12)*(1-EXP(-'PMS(calc_process)'!$F$52/12)))</f>
        <v>1.1867657182994375E-2</v>
      </c>
      <c r="V115" s="88">
        <f>IF(V$6-$B115&lt;0,"",EXP(-'PMS(calc_process)'!$F$52*(V$6-$B115)/12)*(1-EXP(-'PMS(calc_process)'!$F$52/12)))</f>
        <v>1.1700717322231569E-2</v>
      </c>
      <c r="W115" s="88">
        <f>IF(W$6-$B115&lt;0,"",EXP(-'PMS(calc_process)'!$F$52*(W$6-$B115)/12)*(1-EXP(-'PMS(calc_process)'!$F$52/12)))</f>
        <v>1.1536125769705325E-2</v>
      </c>
      <c r="X115" s="88">
        <f>IF(X$6-$B115&lt;0,"",EXP(-'PMS(calc_process)'!$F$52*(X$6-$B115)/12)*(1-EXP(-'PMS(calc_process)'!$F$52/12)))</f>
        <v>1.1373849492252988E-2</v>
      </c>
      <c r="Y115" s="88">
        <f>IF(Y$6-$B115&lt;0,"",EXP(-'PMS(calc_process)'!$F$52*(Y$6-$B115)/12)*(1-EXP(-'PMS(calc_process)'!$F$52/12)))</f>
        <v>1.1213855921382522E-2</v>
      </c>
      <c r="Z115" s="88">
        <f>IF(Z$6-$B115&lt;0,"",EXP(-'PMS(calc_process)'!$F$52*(Z$6-$B115)/12)*(1-EXP(-'PMS(calc_process)'!$F$52/12)))</f>
        <v>1.105611294673608E-2</v>
      </c>
      <c r="AA115" s="88">
        <f>IF(AA$6-$B115&lt;0,"",EXP(-'PMS(calc_process)'!$F$52*(AA$6-$B115)/12)*(1-EXP(-'PMS(calc_process)'!$F$52/12)))</f>
        <v>1.0900588909645528E-2</v>
      </c>
      <c r="AB115" s="88">
        <f>IF(AB$6-$B115&lt;0,"",EXP(-'PMS(calc_process)'!$F$52*(AB$6-$B115)/12)*(1-EXP(-'PMS(calc_process)'!$F$52/12)))</f>
        <v>1.0747252596778622E-2</v>
      </c>
      <c r="AC115" s="88">
        <f>IF(AC$6-$B115&lt;0,"",EXP(-'PMS(calc_process)'!$F$52*(AC$6-$B115)/12)*(1-EXP(-'PMS(calc_process)'!$F$52/12)))</f>
        <v>1.059607323387456E-2</v>
      </c>
      <c r="AD115" s="88">
        <f>IF(AD$6-$B115&lt;0,"",EXP(-'PMS(calc_process)'!$F$52*(AD$6-$B115)/12)*(1-EXP(-'PMS(calc_process)'!$F$52/12)))</f>
        <v>1.0447020479567649E-2</v>
      </c>
      <c r="AE115" s="88">
        <f>IF(AE$6-$B115&lt;0,"",EXP(-'PMS(calc_process)'!$F$52*(AE$6-$B115)/12)*(1-EXP(-'PMS(calc_process)'!$F$52/12)))</f>
        <v>1.030006441929787E-2</v>
      </c>
      <c r="AF115" s="88">
        <f>IF(AF$6-$B115&lt;0,"",EXP(-'PMS(calc_process)'!$F$52*(AF$6-$B115)/12)*(1-EXP(-'PMS(calc_process)'!$F$52/12)))</f>
        <v>1.0155175559307084E-2</v>
      </c>
      <c r="AG115" s="88">
        <f>IF(AG$6-$B115&lt;0,"",EXP(-'PMS(calc_process)'!$F$52*(AG$6-$B115)/12)*(1-EXP(-'PMS(calc_process)'!$F$52/12)))</f>
        <v>1.0012324820719704E-2</v>
      </c>
      <c r="AH115" s="88">
        <f>IF(AH$6-$B115&lt;0,"",EXP(-'PMS(calc_process)'!$F$52*(AH$6-$B115)/12)*(1-EXP(-'PMS(calc_process)'!$F$52/12)))</f>
        <v>9.8714835337066261E-3</v>
      </c>
      <c r="AI115" s="88">
        <f>IF(AI$6-$B115&lt;0,"",EXP(-'PMS(calc_process)'!$F$52*(AI$6-$B115)/12)*(1-EXP(-'PMS(calc_process)'!$F$52/12)))</f>
        <v>9.7326234317312594E-3</v>
      </c>
      <c r="AJ115" s="88">
        <f>IF(AJ$6-$B115&lt;0,"",EXP(-'PMS(calc_process)'!$F$52*(AJ$6-$B115)/12)*(1-EXP(-'PMS(calc_process)'!$F$52/12)))</f>
        <v>9.5957166458764901E-3</v>
      </c>
      <c r="AK115" s="88">
        <f>IF(AK$6-$B115&lt;0,"",EXP(-'PMS(calc_process)'!$F$52*(AK$6-$B115)/12)*(1-EXP(-'PMS(calc_process)'!$F$52/12)))</f>
        <v>9.4607356992514567E-3</v>
      </c>
      <c r="AL115" s="88">
        <f>IF(AL$6-$B115&lt;0,"",EXP(-'PMS(calc_process)'!$F$52*(AL$6-$B115)/12)*(1-EXP(-'PMS(calc_process)'!$F$52/12)))</f>
        <v>9.3276535014769971E-3</v>
      </c>
      <c r="AM115" s="88">
        <f>IF(AM$6-$B115&lt;0,"",EXP(-'PMS(calc_process)'!$F$52*(AM$6-$B115)/12)*(1-EXP(-'PMS(calc_process)'!$F$52/12)))</f>
        <v>9.1964433432486694E-3</v>
      </c>
      <c r="AN115" s="88">
        <f>IF(AN$6-$B115&lt;0,"",EXP(-'PMS(calc_process)'!$F$52*(AN$6-$B115)/12)*(1-EXP(-'PMS(calc_process)'!$F$52/12)))</f>
        <v>9.0670788909762452E-3</v>
      </c>
      <c r="AO115" s="88">
        <f>IF(AO$6-$B115&lt;0,"",EXP(-'PMS(calc_process)'!$F$52*(AO$6-$B115)/12)*(1-EXP(-'PMS(calc_process)'!$F$52/12)))</f>
        <v>8.9395341814986311E-3</v>
      </c>
      <c r="AP115" s="88">
        <f>IF(AP$6-$B115&lt;0,"",EXP(-'PMS(calc_process)'!$F$52*(AP$6-$B115)/12)*(1-EXP(-'PMS(calc_process)'!$F$52/12)))</f>
        <v>8.8137836168731051E-3</v>
      </c>
      <c r="AQ115" s="88">
        <f>IF(AQ$6-$B115&lt;0,"",EXP(-'PMS(calc_process)'!$F$52*(AQ$6-$B115)/12)*(1-EXP(-'PMS(calc_process)'!$F$52/12)))</f>
        <v>8.6898019592378736E-3</v>
      </c>
      <c r="AR115" s="88">
        <f>IF(AR$6-$B115&lt;0,"",EXP(-'PMS(calc_process)'!$F$52*(AR$6-$B115)/12)*(1-EXP(-'PMS(calc_process)'!$F$52/12)))</f>
        <v>8.5675643257468893E-3</v>
      </c>
      <c r="AS115" s="88">
        <f>IF(AS$6-$B115&lt;0,"",EXP(-'PMS(calc_process)'!$F$52*(AS$6-$B115)/12)*(1-EXP(-'PMS(calc_process)'!$F$52/12)))</f>
        <v>8.4470461835759094E-3</v>
      </c>
      <c r="AT115" s="88">
        <f>IF(AT$6-$B115&lt;0,"",EXP(-'PMS(calc_process)'!$F$52*(AT$6-$B115)/12)*(1-EXP(-'PMS(calc_process)'!$F$52/12)))</f>
        <v>8.3282233449988238E-3</v>
      </c>
      <c r="AU115" s="88">
        <f>IF(AU$6-$B115&lt;0,"",EXP(-'PMS(calc_process)'!$F$52*(AU$6-$B115)/12)*(1-EXP(-'PMS(calc_process)'!$F$52/12)))</f>
        <v>8.2110719625332184E-3</v>
      </c>
      <c r="AV115" s="88">
        <f>IF(AV$6-$B115&lt;0,"",EXP(-'PMS(calc_process)'!$F$52*(AV$6-$B115)/12)*(1-EXP(-'PMS(calc_process)'!$F$52/12)))</f>
        <v>8.0955685241542539E-3</v>
      </c>
      <c r="AW115" s="88">
        <f>IF(AW$6-$B115&lt;0,"",EXP(-'PMS(calc_process)'!$F$52*(AW$6-$B115)/12)*(1-EXP(-'PMS(calc_process)'!$F$52/12)))</f>
        <v>7.9816898485758399E-3</v>
      </c>
      <c r="AX115" s="88">
        <f>IF(AX$6-$B115&lt;0,"",EXP(-'PMS(calc_process)'!$F$52*(AX$6-$B115)/12)*(1-EXP(-'PMS(calc_process)'!$F$52/12)))</f>
        <v>7.8694130805982056E-3</v>
      </c>
    </row>
    <row r="116" spans="1:50">
      <c r="A116" s="27"/>
      <c r="B116" s="85">
        <v>8</v>
      </c>
      <c r="C116" s="88" t="str">
        <f>IF(C$6-$B116&lt;0,"",EXP(-'PMS(calc_process)'!$F$52*(C$6-$B116)/12)*(1-EXP(-'PMS(calc_process)'!$F$52/12)))</f>
        <v/>
      </c>
      <c r="D116" s="88" t="str">
        <f>IF(D$6-$B116&lt;0,"",EXP(-'PMS(calc_process)'!$F$52*(D$6-$B116)/12)*(1-EXP(-'PMS(calc_process)'!$F$52/12)))</f>
        <v/>
      </c>
      <c r="E116" s="88" t="str">
        <f>IF(E$6-$B116&lt;0,"",EXP(-'PMS(calc_process)'!$F$52*(E$6-$B116)/12)*(1-EXP(-'PMS(calc_process)'!$F$52/12)))</f>
        <v/>
      </c>
      <c r="F116" s="88" t="str">
        <f>IF(F$6-$B116&lt;0,"",EXP(-'PMS(calc_process)'!$F$52*(F$6-$B116)/12)*(1-EXP(-'PMS(calc_process)'!$F$52/12)))</f>
        <v/>
      </c>
      <c r="G116" s="88" t="str">
        <f>IF(G$6-$B116&lt;0,"",EXP(-'PMS(calc_process)'!$F$52*(G$6-$B116)/12)*(1-EXP(-'PMS(calc_process)'!$F$52/12)))</f>
        <v/>
      </c>
      <c r="H116" s="88" t="str">
        <f>IF(H$6-$B116&lt;0,"",EXP(-'PMS(calc_process)'!$F$52*(H$6-$B116)/12)*(1-EXP(-'PMS(calc_process)'!$F$52/12)))</f>
        <v/>
      </c>
      <c r="I116" s="88" t="str">
        <f>IF(I$6-$B116&lt;0,"",EXP(-'PMS(calc_process)'!$F$52*(I$6-$B116)/12)*(1-EXP(-'PMS(calc_process)'!$F$52/12)))</f>
        <v/>
      </c>
      <c r="J116" s="88">
        <f>IF(J$6-$B116&lt;0,"",EXP(-'PMS(calc_process)'!$F$52*(J$6-$B116)/12)*(1-EXP(-'PMS(calc_process)'!$F$52/12)))</f>
        <v>1.4066791632810216E-2</v>
      </c>
      <c r="K116" s="88">
        <f>IF(K$6-$B116&lt;0,"",EXP(-'PMS(calc_process)'!$F$52*(K$6-$B116)/12)*(1-EXP(-'PMS(calc_process)'!$F$52/12)))</f>
        <v>1.3868917005969317E-2</v>
      </c>
      <c r="L116" s="88">
        <f>IF(L$6-$B116&lt;0,"",EXP(-'PMS(calc_process)'!$F$52*(L$6-$B116)/12)*(1-EXP(-'PMS(calc_process)'!$F$52/12)))</f>
        <v>1.3673825840273608E-2</v>
      </c>
      <c r="M116" s="88">
        <f>IF(M$6-$B116&lt;0,"",EXP(-'PMS(calc_process)'!$F$52*(M$6-$B116)/12)*(1-EXP(-'PMS(calc_process)'!$F$52/12)))</f>
        <v>1.3481478981355145E-2</v>
      </c>
      <c r="N116" s="88">
        <f>IF(N$6-$B116&lt;0,"",EXP(-'PMS(calc_process)'!$F$52*(N$6-$B116)/12)*(1-EXP(-'PMS(calc_process)'!$F$52/12)))</f>
        <v>1.3291837825622311E-2</v>
      </c>
      <c r="O116" s="88">
        <f>IF(O$6-$B116&lt;0,"",EXP(-'PMS(calc_process)'!$F$52*(O$6-$B116)/12)*(1-EXP(-'PMS(calc_process)'!$F$52/12)))</f>
        <v>1.3104864312512177E-2</v>
      </c>
      <c r="P116" s="88">
        <f>IF(P$6-$B116&lt;0,"",EXP(-'PMS(calc_process)'!$F$52*(P$6-$B116)/12)*(1-EXP(-'PMS(calc_process)'!$F$52/12)))</f>
        <v>1.2920520916851818E-2</v>
      </c>
      <c r="Q116" s="88">
        <f>IF(Q$6-$B116&lt;0,"",EXP(-'PMS(calc_process)'!$F$52*(Q$6-$B116)/12)*(1-EXP(-'PMS(calc_process)'!$F$52/12)))</f>
        <v>1.2738770641327097E-2</v>
      </c>
      <c r="R116" s="88">
        <f>IF(R$6-$B116&lt;0,"",EXP(-'PMS(calc_process)'!$F$52*(R$6-$B116)/12)*(1-EXP(-'PMS(calc_process)'!$F$52/12)))</f>
        <v>1.2559577009057389E-2</v>
      </c>
      <c r="S116" s="88">
        <f>IF(S$6-$B116&lt;0,"",EXP(-'PMS(calc_process)'!$F$52*(S$6-$B116)/12)*(1-EXP(-'PMS(calc_process)'!$F$52/12)))</f>
        <v>1.2382904056274747E-2</v>
      </c>
      <c r="T116" s="88">
        <f>IF(T$6-$B116&lt;0,"",EXP(-'PMS(calc_process)'!$F$52*(T$6-$B116)/12)*(1-EXP(-'PMS(calc_process)'!$F$52/12)))</f>
        <v>1.2208716325106048E-2</v>
      </c>
      <c r="U116" s="88">
        <f>IF(U$6-$B116&lt;0,"",EXP(-'PMS(calc_process)'!$F$52*(U$6-$B116)/12)*(1-EXP(-'PMS(calc_process)'!$F$52/12)))</f>
        <v>1.2036978856456692E-2</v>
      </c>
      <c r="V116" s="88">
        <f>IF(V$6-$B116&lt;0,"",EXP(-'PMS(calc_process)'!$F$52*(V$6-$B116)/12)*(1-EXP(-'PMS(calc_process)'!$F$52/12)))</f>
        <v>1.1867657182994375E-2</v>
      </c>
      <c r="W116" s="88">
        <f>IF(W$6-$B116&lt;0,"",EXP(-'PMS(calc_process)'!$F$52*(W$6-$B116)/12)*(1-EXP(-'PMS(calc_process)'!$F$52/12)))</f>
        <v>1.1700717322231569E-2</v>
      </c>
      <c r="X116" s="88">
        <f>IF(X$6-$B116&lt;0,"",EXP(-'PMS(calc_process)'!$F$52*(X$6-$B116)/12)*(1-EXP(-'PMS(calc_process)'!$F$52/12)))</f>
        <v>1.1536125769705325E-2</v>
      </c>
      <c r="Y116" s="88">
        <f>IF(Y$6-$B116&lt;0,"",EXP(-'PMS(calc_process)'!$F$52*(Y$6-$B116)/12)*(1-EXP(-'PMS(calc_process)'!$F$52/12)))</f>
        <v>1.1373849492252988E-2</v>
      </c>
      <c r="Z116" s="88">
        <f>IF(Z$6-$B116&lt;0,"",EXP(-'PMS(calc_process)'!$F$52*(Z$6-$B116)/12)*(1-EXP(-'PMS(calc_process)'!$F$52/12)))</f>
        <v>1.1213855921382522E-2</v>
      </c>
      <c r="AA116" s="88">
        <f>IF(AA$6-$B116&lt;0,"",EXP(-'PMS(calc_process)'!$F$52*(AA$6-$B116)/12)*(1-EXP(-'PMS(calc_process)'!$F$52/12)))</f>
        <v>1.105611294673608E-2</v>
      </c>
      <c r="AB116" s="88">
        <f>IF(AB$6-$B116&lt;0,"",EXP(-'PMS(calc_process)'!$F$52*(AB$6-$B116)/12)*(1-EXP(-'PMS(calc_process)'!$F$52/12)))</f>
        <v>1.0900588909645528E-2</v>
      </c>
      <c r="AC116" s="88">
        <f>IF(AC$6-$B116&lt;0,"",EXP(-'PMS(calc_process)'!$F$52*(AC$6-$B116)/12)*(1-EXP(-'PMS(calc_process)'!$F$52/12)))</f>
        <v>1.0747252596778622E-2</v>
      </c>
      <c r="AD116" s="88">
        <f>IF(AD$6-$B116&lt;0,"",EXP(-'PMS(calc_process)'!$F$52*(AD$6-$B116)/12)*(1-EXP(-'PMS(calc_process)'!$F$52/12)))</f>
        <v>1.059607323387456E-2</v>
      </c>
      <c r="AE116" s="88">
        <f>IF(AE$6-$B116&lt;0,"",EXP(-'PMS(calc_process)'!$F$52*(AE$6-$B116)/12)*(1-EXP(-'PMS(calc_process)'!$F$52/12)))</f>
        <v>1.0447020479567649E-2</v>
      </c>
      <c r="AF116" s="88">
        <f>IF(AF$6-$B116&lt;0,"",EXP(-'PMS(calc_process)'!$F$52*(AF$6-$B116)/12)*(1-EXP(-'PMS(calc_process)'!$F$52/12)))</f>
        <v>1.030006441929787E-2</v>
      </c>
      <c r="AG116" s="88">
        <f>IF(AG$6-$B116&lt;0,"",EXP(-'PMS(calc_process)'!$F$52*(AG$6-$B116)/12)*(1-EXP(-'PMS(calc_process)'!$F$52/12)))</f>
        <v>1.0155175559307084E-2</v>
      </c>
      <c r="AH116" s="88">
        <f>IF(AH$6-$B116&lt;0,"",EXP(-'PMS(calc_process)'!$F$52*(AH$6-$B116)/12)*(1-EXP(-'PMS(calc_process)'!$F$52/12)))</f>
        <v>1.0012324820719704E-2</v>
      </c>
      <c r="AI116" s="88">
        <f>IF(AI$6-$B116&lt;0,"",EXP(-'PMS(calc_process)'!$F$52*(AI$6-$B116)/12)*(1-EXP(-'PMS(calc_process)'!$F$52/12)))</f>
        <v>9.8714835337066261E-3</v>
      </c>
      <c r="AJ116" s="88">
        <f>IF(AJ$6-$B116&lt;0,"",EXP(-'PMS(calc_process)'!$F$52*(AJ$6-$B116)/12)*(1-EXP(-'PMS(calc_process)'!$F$52/12)))</f>
        <v>9.7326234317312594E-3</v>
      </c>
      <c r="AK116" s="88">
        <f>IF(AK$6-$B116&lt;0,"",EXP(-'PMS(calc_process)'!$F$52*(AK$6-$B116)/12)*(1-EXP(-'PMS(calc_process)'!$F$52/12)))</f>
        <v>9.5957166458764901E-3</v>
      </c>
      <c r="AL116" s="88">
        <f>IF(AL$6-$B116&lt;0,"",EXP(-'PMS(calc_process)'!$F$52*(AL$6-$B116)/12)*(1-EXP(-'PMS(calc_process)'!$F$52/12)))</f>
        <v>9.4607356992514567E-3</v>
      </c>
      <c r="AM116" s="88">
        <f>IF(AM$6-$B116&lt;0,"",EXP(-'PMS(calc_process)'!$F$52*(AM$6-$B116)/12)*(1-EXP(-'PMS(calc_process)'!$F$52/12)))</f>
        <v>9.3276535014769971E-3</v>
      </c>
      <c r="AN116" s="88">
        <f>IF(AN$6-$B116&lt;0,"",EXP(-'PMS(calc_process)'!$F$52*(AN$6-$B116)/12)*(1-EXP(-'PMS(calc_process)'!$F$52/12)))</f>
        <v>9.1964433432486694E-3</v>
      </c>
      <c r="AO116" s="88">
        <f>IF(AO$6-$B116&lt;0,"",EXP(-'PMS(calc_process)'!$F$52*(AO$6-$B116)/12)*(1-EXP(-'PMS(calc_process)'!$F$52/12)))</f>
        <v>9.0670788909762452E-3</v>
      </c>
      <c r="AP116" s="88">
        <f>IF(AP$6-$B116&lt;0,"",EXP(-'PMS(calc_process)'!$F$52*(AP$6-$B116)/12)*(1-EXP(-'PMS(calc_process)'!$F$52/12)))</f>
        <v>8.9395341814986311E-3</v>
      </c>
      <c r="AQ116" s="88">
        <f>IF(AQ$6-$B116&lt;0,"",EXP(-'PMS(calc_process)'!$F$52*(AQ$6-$B116)/12)*(1-EXP(-'PMS(calc_process)'!$F$52/12)))</f>
        <v>8.8137836168731051E-3</v>
      </c>
      <c r="AR116" s="88">
        <f>IF(AR$6-$B116&lt;0,"",EXP(-'PMS(calc_process)'!$F$52*(AR$6-$B116)/12)*(1-EXP(-'PMS(calc_process)'!$F$52/12)))</f>
        <v>8.6898019592378736E-3</v>
      </c>
      <c r="AS116" s="88">
        <f>IF(AS$6-$B116&lt;0,"",EXP(-'PMS(calc_process)'!$F$52*(AS$6-$B116)/12)*(1-EXP(-'PMS(calc_process)'!$F$52/12)))</f>
        <v>8.5675643257468893E-3</v>
      </c>
      <c r="AT116" s="88">
        <f>IF(AT$6-$B116&lt;0,"",EXP(-'PMS(calc_process)'!$F$52*(AT$6-$B116)/12)*(1-EXP(-'PMS(calc_process)'!$F$52/12)))</f>
        <v>8.4470461835759094E-3</v>
      </c>
      <c r="AU116" s="88">
        <f>IF(AU$6-$B116&lt;0,"",EXP(-'PMS(calc_process)'!$F$52*(AU$6-$B116)/12)*(1-EXP(-'PMS(calc_process)'!$F$52/12)))</f>
        <v>8.3282233449988238E-3</v>
      </c>
      <c r="AV116" s="88">
        <f>IF(AV$6-$B116&lt;0,"",EXP(-'PMS(calc_process)'!$F$52*(AV$6-$B116)/12)*(1-EXP(-'PMS(calc_process)'!$F$52/12)))</f>
        <v>8.2110719625332184E-3</v>
      </c>
      <c r="AW116" s="88">
        <f>IF(AW$6-$B116&lt;0,"",EXP(-'PMS(calc_process)'!$F$52*(AW$6-$B116)/12)*(1-EXP(-'PMS(calc_process)'!$F$52/12)))</f>
        <v>8.0955685241542539E-3</v>
      </c>
      <c r="AX116" s="88">
        <f>IF(AX$6-$B116&lt;0,"",EXP(-'PMS(calc_process)'!$F$52*(AX$6-$B116)/12)*(1-EXP(-'PMS(calc_process)'!$F$52/12)))</f>
        <v>7.9816898485758399E-3</v>
      </c>
    </row>
    <row r="117" spans="1:50">
      <c r="A117" s="27"/>
      <c r="B117" s="85">
        <v>9</v>
      </c>
      <c r="C117" s="88" t="str">
        <f>IF(C$6-$B117&lt;0,"",EXP(-'PMS(calc_process)'!$F$52*(C$6-$B117)/12)*(1-EXP(-'PMS(calc_process)'!$F$52/12)))</f>
        <v/>
      </c>
      <c r="D117" s="88" t="str">
        <f>IF(D$6-$B117&lt;0,"",EXP(-'PMS(calc_process)'!$F$52*(D$6-$B117)/12)*(1-EXP(-'PMS(calc_process)'!$F$52/12)))</f>
        <v/>
      </c>
      <c r="E117" s="88" t="str">
        <f>IF(E$6-$B117&lt;0,"",EXP(-'PMS(calc_process)'!$F$52*(E$6-$B117)/12)*(1-EXP(-'PMS(calc_process)'!$F$52/12)))</f>
        <v/>
      </c>
      <c r="F117" s="88" t="str">
        <f>IF(F$6-$B117&lt;0,"",EXP(-'PMS(calc_process)'!$F$52*(F$6-$B117)/12)*(1-EXP(-'PMS(calc_process)'!$F$52/12)))</f>
        <v/>
      </c>
      <c r="G117" s="88" t="str">
        <f>IF(G$6-$B117&lt;0,"",EXP(-'PMS(calc_process)'!$F$52*(G$6-$B117)/12)*(1-EXP(-'PMS(calc_process)'!$F$52/12)))</f>
        <v/>
      </c>
      <c r="H117" s="88" t="str">
        <f>IF(H$6-$B117&lt;0,"",EXP(-'PMS(calc_process)'!$F$52*(H$6-$B117)/12)*(1-EXP(-'PMS(calc_process)'!$F$52/12)))</f>
        <v/>
      </c>
      <c r="I117" s="88" t="str">
        <f>IF(I$6-$B117&lt;0,"",EXP(-'PMS(calc_process)'!$F$52*(I$6-$B117)/12)*(1-EXP(-'PMS(calc_process)'!$F$52/12)))</f>
        <v/>
      </c>
      <c r="J117" s="88" t="str">
        <f>IF(J$6-$B117&lt;0,"",EXP(-'PMS(calc_process)'!$F$52*(J$6-$B117)/12)*(1-EXP(-'PMS(calc_process)'!$F$52/12)))</f>
        <v/>
      </c>
      <c r="K117" s="88">
        <f>IF(K$6-$B117&lt;0,"",EXP(-'PMS(calc_process)'!$F$52*(K$6-$B117)/12)*(1-EXP(-'PMS(calc_process)'!$F$52/12)))</f>
        <v>1.4066791632810216E-2</v>
      </c>
      <c r="L117" s="88">
        <f>IF(L$6-$B117&lt;0,"",EXP(-'PMS(calc_process)'!$F$52*(L$6-$B117)/12)*(1-EXP(-'PMS(calc_process)'!$F$52/12)))</f>
        <v>1.3868917005969317E-2</v>
      </c>
      <c r="M117" s="88">
        <f>IF(M$6-$B117&lt;0,"",EXP(-'PMS(calc_process)'!$F$52*(M$6-$B117)/12)*(1-EXP(-'PMS(calc_process)'!$F$52/12)))</f>
        <v>1.3673825840273608E-2</v>
      </c>
      <c r="N117" s="88">
        <f>IF(N$6-$B117&lt;0,"",EXP(-'PMS(calc_process)'!$F$52*(N$6-$B117)/12)*(1-EXP(-'PMS(calc_process)'!$F$52/12)))</f>
        <v>1.3481478981355145E-2</v>
      </c>
      <c r="O117" s="88">
        <f>IF(O$6-$B117&lt;0,"",EXP(-'PMS(calc_process)'!$F$52*(O$6-$B117)/12)*(1-EXP(-'PMS(calc_process)'!$F$52/12)))</f>
        <v>1.3291837825622311E-2</v>
      </c>
      <c r="P117" s="88">
        <f>IF(P$6-$B117&lt;0,"",EXP(-'PMS(calc_process)'!$F$52*(P$6-$B117)/12)*(1-EXP(-'PMS(calc_process)'!$F$52/12)))</f>
        <v>1.3104864312512177E-2</v>
      </c>
      <c r="Q117" s="88">
        <f>IF(Q$6-$B117&lt;0,"",EXP(-'PMS(calc_process)'!$F$52*(Q$6-$B117)/12)*(1-EXP(-'PMS(calc_process)'!$F$52/12)))</f>
        <v>1.2920520916851818E-2</v>
      </c>
      <c r="R117" s="88">
        <f>IF(R$6-$B117&lt;0,"",EXP(-'PMS(calc_process)'!$F$52*(R$6-$B117)/12)*(1-EXP(-'PMS(calc_process)'!$F$52/12)))</f>
        <v>1.2738770641327097E-2</v>
      </c>
      <c r="S117" s="88">
        <f>IF(S$6-$B117&lt;0,"",EXP(-'PMS(calc_process)'!$F$52*(S$6-$B117)/12)*(1-EXP(-'PMS(calc_process)'!$F$52/12)))</f>
        <v>1.2559577009057389E-2</v>
      </c>
      <c r="T117" s="88">
        <f>IF(T$6-$B117&lt;0,"",EXP(-'PMS(calc_process)'!$F$52*(T$6-$B117)/12)*(1-EXP(-'PMS(calc_process)'!$F$52/12)))</f>
        <v>1.2382904056274747E-2</v>
      </c>
      <c r="U117" s="88">
        <f>IF(U$6-$B117&lt;0,"",EXP(-'PMS(calc_process)'!$F$52*(U$6-$B117)/12)*(1-EXP(-'PMS(calc_process)'!$F$52/12)))</f>
        <v>1.2208716325106048E-2</v>
      </c>
      <c r="V117" s="88">
        <f>IF(V$6-$B117&lt;0,"",EXP(-'PMS(calc_process)'!$F$52*(V$6-$B117)/12)*(1-EXP(-'PMS(calc_process)'!$F$52/12)))</f>
        <v>1.2036978856456692E-2</v>
      </c>
      <c r="W117" s="88">
        <f>IF(W$6-$B117&lt;0,"",EXP(-'PMS(calc_process)'!$F$52*(W$6-$B117)/12)*(1-EXP(-'PMS(calc_process)'!$F$52/12)))</f>
        <v>1.1867657182994375E-2</v>
      </c>
      <c r="X117" s="88">
        <f>IF(X$6-$B117&lt;0,"",EXP(-'PMS(calc_process)'!$F$52*(X$6-$B117)/12)*(1-EXP(-'PMS(calc_process)'!$F$52/12)))</f>
        <v>1.1700717322231569E-2</v>
      </c>
      <c r="Y117" s="88">
        <f>IF(Y$6-$B117&lt;0,"",EXP(-'PMS(calc_process)'!$F$52*(Y$6-$B117)/12)*(1-EXP(-'PMS(calc_process)'!$F$52/12)))</f>
        <v>1.1536125769705325E-2</v>
      </c>
      <c r="Z117" s="88">
        <f>IF(Z$6-$B117&lt;0,"",EXP(-'PMS(calc_process)'!$F$52*(Z$6-$B117)/12)*(1-EXP(-'PMS(calc_process)'!$F$52/12)))</f>
        <v>1.1373849492252988E-2</v>
      </c>
      <c r="AA117" s="88">
        <f>IF(AA$6-$B117&lt;0,"",EXP(-'PMS(calc_process)'!$F$52*(AA$6-$B117)/12)*(1-EXP(-'PMS(calc_process)'!$F$52/12)))</f>
        <v>1.1213855921382522E-2</v>
      </c>
      <c r="AB117" s="88">
        <f>IF(AB$6-$B117&lt;0,"",EXP(-'PMS(calc_process)'!$F$52*(AB$6-$B117)/12)*(1-EXP(-'PMS(calc_process)'!$F$52/12)))</f>
        <v>1.105611294673608E-2</v>
      </c>
      <c r="AC117" s="88">
        <f>IF(AC$6-$B117&lt;0,"",EXP(-'PMS(calc_process)'!$F$52*(AC$6-$B117)/12)*(1-EXP(-'PMS(calc_process)'!$F$52/12)))</f>
        <v>1.0900588909645528E-2</v>
      </c>
      <c r="AD117" s="88">
        <f>IF(AD$6-$B117&lt;0,"",EXP(-'PMS(calc_process)'!$F$52*(AD$6-$B117)/12)*(1-EXP(-'PMS(calc_process)'!$F$52/12)))</f>
        <v>1.0747252596778622E-2</v>
      </c>
      <c r="AE117" s="88">
        <f>IF(AE$6-$B117&lt;0,"",EXP(-'PMS(calc_process)'!$F$52*(AE$6-$B117)/12)*(1-EXP(-'PMS(calc_process)'!$F$52/12)))</f>
        <v>1.059607323387456E-2</v>
      </c>
      <c r="AF117" s="88">
        <f>IF(AF$6-$B117&lt;0,"",EXP(-'PMS(calc_process)'!$F$52*(AF$6-$B117)/12)*(1-EXP(-'PMS(calc_process)'!$F$52/12)))</f>
        <v>1.0447020479567649E-2</v>
      </c>
      <c r="AG117" s="88">
        <f>IF(AG$6-$B117&lt;0,"",EXP(-'PMS(calc_process)'!$F$52*(AG$6-$B117)/12)*(1-EXP(-'PMS(calc_process)'!$F$52/12)))</f>
        <v>1.030006441929787E-2</v>
      </c>
      <c r="AH117" s="88">
        <f>IF(AH$6-$B117&lt;0,"",EXP(-'PMS(calc_process)'!$F$52*(AH$6-$B117)/12)*(1-EXP(-'PMS(calc_process)'!$F$52/12)))</f>
        <v>1.0155175559307084E-2</v>
      </c>
      <c r="AI117" s="88">
        <f>IF(AI$6-$B117&lt;0,"",EXP(-'PMS(calc_process)'!$F$52*(AI$6-$B117)/12)*(1-EXP(-'PMS(calc_process)'!$F$52/12)))</f>
        <v>1.0012324820719704E-2</v>
      </c>
      <c r="AJ117" s="88">
        <f>IF(AJ$6-$B117&lt;0,"",EXP(-'PMS(calc_process)'!$F$52*(AJ$6-$B117)/12)*(1-EXP(-'PMS(calc_process)'!$F$52/12)))</f>
        <v>9.8714835337066261E-3</v>
      </c>
      <c r="AK117" s="88">
        <f>IF(AK$6-$B117&lt;0,"",EXP(-'PMS(calc_process)'!$F$52*(AK$6-$B117)/12)*(1-EXP(-'PMS(calc_process)'!$F$52/12)))</f>
        <v>9.7326234317312594E-3</v>
      </c>
      <c r="AL117" s="88">
        <f>IF(AL$6-$B117&lt;0,"",EXP(-'PMS(calc_process)'!$F$52*(AL$6-$B117)/12)*(1-EXP(-'PMS(calc_process)'!$F$52/12)))</f>
        <v>9.5957166458764901E-3</v>
      </c>
      <c r="AM117" s="88">
        <f>IF(AM$6-$B117&lt;0,"",EXP(-'PMS(calc_process)'!$F$52*(AM$6-$B117)/12)*(1-EXP(-'PMS(calc_process)'!$F$52/12)))</f>
        <v>9.4607356992514567E-3</v>
      </c>
      <c r="AN117" s="88">
        <f>IF(AN$6-$B117&lt;0,"",EXP(-'PMS(calc_process)'!$F$52*(AN$6-$B117)/12)*(1-EXP(-'PMS(calc_process)'!$F$52/12)))</f>
        <v>9.3276535014769971E-3</v>
      </c>
      <c r="AO117" s="88">
        <f>IF(AO$6-$B117&lt;0,"",EXP(-'PMS(calc_process)'!$F$52*(AO$6-$B117)/12)*(1-EXP(-'PMS(calc_process)'!$F$52/12)))</f>
        <v>9.1964433432486694E-3</v>
      </c>
      <c r="AP117" s="88">
        <f>IF(AP$6-$B117&lt;0,"",EXP(-'PMS(calc_process)'!$F$52*(AP$6-$B117)/12)*(1-EXP(-'PMS(calc_process)'!$F$52/12)))</f>
        <v>9.0670788909762452E-3</v>
      </c>
      <c r="AQ117" s="88">
        <f>IF(AQ$6-$B117&lt;0,"",EXP(-'PMS(calc_process)'!$F$52*(AQ$6-$B117)/12)*(1-EXP(-'PMS(calc_process)'!$F$52/12)))</f>
        <v>8.9395341814986311E-3</v>
      </c>
      <c r="AR117" s="88">
        <f>IF(AR$6-$B117&lt;0,"",EXP(-'PMS(calc_process)'!$F$52*(AR$6-$B117)/12)*(1-EXP(-'PMS(calc_process)'!$F$52/12)))</f>
        <v>8.8137836168731051E-3</v>
      </c>
      <c r="AS117" s="88">
        <f>IF(AS$6-$B117&lt;0,"",EXP(-'PMS(calc_process)'!$F$52*(AS$6-$B117)/12)*(1-EXP(-'PMS(calc_process)'!$F$52/12)))</f>
        <v>8.6898019592378736E-3</v>
      </c>
      <c r="AT117" s="88">
        <f>IF(AT$6-$B117&lt;0,"",EXP(-'PMS(calc_process)'!$F$52*(AT$6-$B117)/12)*(1-EXP(-'PMS(calc_process)'!$F$52/12)))</f>
        <v>8.5675643257468893E-3</v>
      </c>
      <c r="AU117" s="88">
        <f>IF(AU$6-$B117&lt;0,"",EXP(-'PMS(calc_process)'!$F$52*(AU$6-$B117)/12)*(1-EXP(-'PMS(calc_process)'!$F$52/12)))</f>
        <v>8.4470461835759094E-3</v>
      </c>
      <c r="AV117" s="88">
        <f>IF(AV$6-$B117&lt;0,"",EXP(-'PMS(calc_process)'!$F$52*(AV$6-$B117)/12)*(1-EXP(-'PMS(calc_process)'!$F$52/12)))</f>
        <v>8.3282233449988238E-3</v>
      </c>
      <c r="AW117" s="88">
        <f>IF(AW$6-$B117&lt;0,"",EXP(-'PMS(calc_process)'!$F$52*(AW$6-$B117)/12)*(1-EXP(-'PMS(calc_process)'!$F$52/12)))</f>
        <v>8.2110719625332184E-3</v>
      </c>
      <c r="AX117" s="88">
        <f>IF(AX$6-$B117&lt;0,"",EXP(-'PMS(calc_process)'!$F$52*(AX$6-$B117)/12)*(1-EXP(-'PMS(calc_process)'!$F$52/12)))</f>
        <v>8.0955685241542539E-3</v>
      </c>
    </row>
    <row r="118" spans="1:50">
      <c r="A118" s="27"/>
      <c r="B118" s="85">
        <v>10</v>
      </c>
      <c r="C118" s="88" t="str">
        <f>IF(C$6-$B118&lt;0,"",EXP(-'PMS(calc_process)'!$F$52*(C$6-$B118)/12)*(1-EXP(-'PMS(calc_process)'!$F$52/12)))</f>
        <v/>
      </c>
      <c r="D118" s="88" t="str">
        <f>IF(D$6-$B118&lt;0,"",EXP(-'PMS(calc_process)'!$F$52*(D$6-$B118)/12)*(1-EXP(-'PMS(calc_process)'!$F$52/12)))</f>
        <v/>
      </c>
      <c r="E118" s="88" t="str">
        <f>IF(E$6-$B118&lt;0,"",EXP(-'PMS(calc_process)'!$F$52*(E$6-$B118)/12)*(1-EXP(-'PMS(calc_process)'!$F$52/12)))</f>
        <v/>
      </c>
      <c r="F118" s="88" t="str">
        <f>IF(F$6-$B118&lt;0,"",EXP(-'PMS(calc_process)'!$F$52*(F$6-$B118)/12)*(1-EXP(-'PMS(calc_process)'!$F$52/12)))</f>
        <v/>
      </c>
      <c r="G118" s="88" t="str">
        <f>IF(G$6-$B118&lt;0,"",EXP(-'PMS(calc_process)'!$F$52*(G$6-$B118)/12)*(1-EXP(-'PMS(calc_process)'!$F$52/12)))</f>
        <v/>
      </c>
      <c r="H118" s="88" t="str">
        <f>IF(H$6-$B118&lt;0,"",EXP(-'PMS(calc_process)'!$F$52*(H$6-$B118)/12)*(1-EXP(-'PMS(calc_process)'!$F$52/12)))</f>
        <v/>
      </c>
      <c r="I118" s="88" t="str">
        <f>IF(I$6-$B118&lt;0,"",EXP(-'PMS(calc_process)'!$F$52*(I$6-$B118)/12)*(1-EXP(-'PMS(calc_process)'!$F$52/12)))</f>
        <v/>
      </c>
      <c r="J118" s="88" t="str">
        <f>IF(J$6-$B118&lt;0,"",EXP(-'PMS(calc_process)'!$F$52*(J$6-$B118)/12)*(1-EXP(-'PMS(calc_process)'!$F$52/12)))</f>
        <v/>
      </c>
      <c r="K118" s="88" t="str">
        <f>IF(K$6-$B118&lt;0,"",EXP(-'PMS(calc_process)'!$F$52*(K$6-$B118)/12)*(1-EXP(-'PMS(calc_process)'!$F$52/12)))</f>
        <v/>
      </c>
      <c r="L118" s="88">
        <f>IF(L$6-$B118&lt;0,"",EXP(-'PMS(calc_process)'!$F$52*(L$6-$B118)/12)*(1-EXP(-'PMS(calc_process)'!$F$52/12)))</f>
        <v>1.4066791632810216E-2</v>
      </c>
      <c r="M118" s="88">
        <f>IF(M$6-$B118&lt;0,"",EXP(-'PMS(calc_process)'!$F$52*(M$6-$B118)/12)*(1-EXP(-'PMS(calc_process)'!$F$52/12)))</f>
        <v>1.3868917005969317E-2</v>
      </c>
      <c r="N118" s="88">
        <f>IF(N$6-$B118&lt;0,"",EXP(-'PMS(calc_process)'!$F$52*(N$6-$B118)/12)*(1-EXP(-'PMS(calc_process)'!$F$52/12)))</f>
        <v>1.3673825840273608E-2</v>
      </c>
      <c r="O118" s="88">
        <f>IF(O$6-$B118&lt;0,"",EXP(-'PMS(calc_process)'!$F$52*(O$6-$B118)/12)*(1-EXP(-'PMS(calc_process)'!$F$52/12)))</f>
        <v>1.3481478981355145E-2</v>
      </c>
      <c r="P118" s="88">
        <f>IF(P$6-$B118&lt;0,"",EXP(-'PMS(calc_process)'!$F$52*(P$6-$B118)/12)*(1-EXP(-'PMS(calc_process)'!$F$52/12)))</f>
        <v>1.3291837825622311E-2</v>
      </c>
      <c r="Q118" s="88">
        <f>IF(Q$6-$B118&lt;0,"",EXP(-'PMS(calc_process)'!$F$52*(Q$6-$B118)/12)*(1-EXP(-'PMS(calc_process)'!$F$52/12)))</f>
        <v>1.3104864312512177E-2</v>
      </c>
      <c r="R118" s="88">
        <f>IF(R$6-$B118&lt;0,"",EXP(-'PMS(calc_process)'!$F$52*(R$6-$B118)/12)*(1-EXP(-'PMS(calc_process)'!$F$52/12)))</f>
        <v>1.2920520916851818E-2</v>
      </c>
      <c r="S118" s="88">
        <f>IF(S$6-$B118&lt;0,"",EXP(-'PMS(calc_process)'!$F$52*(S$6-$B118)/12)*(1-EXP(-'PMS(calc_process)'!$F$52/12)))</f>
        <v>1.2738770641327097E-2</v>
      </c>
      <c r="T118" s="88">
        <f>IF(T$6-$B118&lt;0,"",EXP(-'PMS(calc_process)'!$F$52*(T$6-$B118)/12)*(1-EXP(-'PMS(calc_process)'!$F$52/12)))</f>
        <v>1.2559577009057389E-2</v>
      </c>
      <c r="U118" s="88">
        <f>IF(U$6-$B118&lt;0,"",EXP(-'PMS(calc_process)'!$F$52*(U$6-$B118)/12)*(1-EXP(-'PMS(calc_process)'!$F$52/12)))</f>
        <v>1.2382904056274747E-2</v>
      </c>
      <c r="V118" s="88">
        <f>IF(V$6-$B118&lt;0,"",EXP(-'PMS(calc_process)'!$F$52*(V$6-$B118)/12)*(1-EXP(-'PMS(calc_process)'!$F$52/12)))</f>
        <v>1.2208716325106048E-2</v>
      </c>
      <c r="W118" s="88">
        <f>IF(W$6-$B118&lt;0,"",EXP(-'PMS(calc_process)'!$F$52*(W$6-$B118)/12)*(1-EXP(-'PMS(calc_process)'!$F$52/12)))</f>
        <v>1.2036978856456692E-2</v>
      </c>
      <c r="X118" s="88">
        <f>IF(X$6-$B118&lt;0,"",EXP(-'PMS(calc_process)'!$F$52*(X$6-$B118)/12)*(1-EXP(-'PMS(calc_process)'!$F$52/12)))</f>
        <v>1.1867657182994375E-2</v>
      </c>
      <c r="Y118" s="88">
        <f>IF(Y$6-$B118&lt;0,"",EXP(-'PMS(calc_process)'!$F$52*(Y$6-$B118)/12)*(1-EXP(-'PMS(calc_process)'!$F$52/12)))</f>
        <v>1.1700717322231569E-2</v>
      </c>
      <c r="Z118" s="88">
        <f>IF(Z$6-$B118&lt;0,"",EXP(-'PMS(calc_process)'!$F$52*(Z$6-$B118)/12)*(1-EXP(-'PMS(calc_process)'!$F$52/12)))</f>
        <v>1.1536125769705325E-2</v>
      </c>
      <c r="AA118" s="88">
        <f>IF(AA$6-$B118&lt;0,"",EXP(-'PMS(calc_process)'!$F$52*(AA$6-$B118)/12)*(1-EXP(-'PMS(calc_process)'!$F$52/12)))</f>
        <v>1.1373849492252988E-2</v>
      </c>
      <c r="AB118" s="88">
        <f>IF(AB$6-$B118&lt;0,"",EXP(-'PMS(calc_process)'!$F$52*(AB$6-$B118)/12)*(1-EXP(-'PMS(calc_process)'!$F$52/12)))</f>
        <v>1.1213855921382522E-2</v>
      </c>
      <c r="AC118" s="88">
        <f>IF(AC$6-$B118&lt;0,"",EXP(-'PMS(calc_process)'!$F$52*(AC$6-$B118)/12)*(1-EXP(-'PMS(calc_process)'!$F$52/12)))</f>
        <v>1.105611294673608E-2</v>
      </c>
      <c r="AD118" s="88">
        <f>IF(AD$6-$B118&lt;0,"",EXP(-'PMS(calc_process)'!$F$52*(AD$6-$B118)/12)*(1-EXP(-'PMS(calc_process)'!$F$52/12)))</f>
        <v>1.0900588909645528E-2</v>
      </c>
      <c r="AE118" s="88">
        <f>IF(AE$6-$B118&lt;0,"",EXP(-'PMS(calc_process)'!$F$52*(AE$6-$B118)/12)*(1-EXP(-'PMS(calc_process)'!$F$52/12)))</f>
        <v>1.0747252596778622E-2</v>
      </c>
      <c r="AF118" s="88">
        <f>IF(AF$6-$B118&lt;0,"",EXP(-'PMS(calc_process)'!$F$52*(AF$6-$B118)/12)*(1-EXP(-'PMS(calc_process)'!$F$52/12)))</f>
        <v>1.059607323387456E-2</v>
      </c>
      <c r="AG118" s="88">
        <f>IF(AG$6-$B118&lt;0,"",EXP(-'PMS(calc_process)'!$F$52*(AG$6-$B118)/12)*(1-EXP(-'PMS(calc_process)'!$F$52/12)))</f>
        <v>1.0447020479567649E-2</v>
      </c>
      <c r="AH118" s="88">
        <f>IF(AH$6-$B118&lt;0,"",EXP(-'PMS(calc_process)'!$F$52*(AH$6-$B118)/12)*(1-EXP(-'PMS(calc_process)'!$F$52/12)))</f>
        <v>1.030006441929787E-2</v>
      </c>
      <c r="AI118" s="88">
        <f>IF(AI$6-$B118&lt;0,"",EXP(-'PMS(calc_process)'!$F$52*(AI$6-$B118)/12)*(1-EXP(-'PMS(calc_process)'!$F$52/12)))</f>
        <v>1.0155175559307084E-2</v>
      </c>
      <c r="AJ118" s="88">
        <f>IF(AJ$6-$B118&lt;0,"",EXP(-'PMS(calc_process)'!$F$52*(AJ$6-$B118)/12)*(1-EXP(-'PMS(calc_process)'!$F$52/12)))</f>
        <v>1.0012324820719704E-2</v>
      </c>
      <c r="AK118" s="88">
        <f>IF(AK$6-$B118&lt;0,"",EXP(-'PMS(calc_process)'!$F$52*(AK$6-$B118)/12)*(1-EXP(-'PMS(calc_process)'!$F$52/12)))</f>
        <v>9.8714835337066261E-3</v>
      </c>
      <c r="AL118" s="88">
        <f>IF(AL$6-$B118&lt;0,"",EXP(-'PMS(calc_process)'!$F$52*(AL$6-$B118)/12)*(1-EXP(-'PMS(calc_process)'!$F$52/12)))</f>
        <v>9.7326234317312594E-3</v>
      </c>
      <c r="AM118" s="88">
        <f>IF(AM$6-$B118&lt;0,"",EXP(-'PMS(calc_process)'!$F$52*(AM$6-$B118)/12)*(1-EXP(-'PMS(calc_process)'!$F$52/12)))</f>
        <v>9.5957166458764901E-3</v>
      </c>
      <c r="AN118" s="88">
        <f>IF(AN$6-$B118&lt;0,"",EXP(-'PMS(calc_process)'!$F$52*(AN$6-$B118)/12)*(1-EXP(-'PMS(calc_process)'!$F$52/12)))</f>
        <v>9.4607356992514567E-3</v>
      </c>
      <c r="AO118" s="88">
        <f>IF(AO$6-$B118&lt;0,"",EXP(-'PMS(calc_process)'!$F$52*(AO$6-$B118)/12)*(1-EXP(-'PMS(calc_process)'!$F$52/12)))</f>
        <v>9.3276535014769971E-3</v>
      </c>
      <c r="AP118" s="88">
        <f>IF(AP$6-$B118&lt;0,"",EXP(-'PMS(calc_process)'!$F$52*(AP$6-$B118)/12)*(1-EXP(-'PMS(calc_process)'!$F$52/12)))</f>
        <v>9.1964433432486694E-3</v>
      </c>
      <c r="AQ118" s="88">
        <f>IF(AQ$6-$B118&lt;0,"",EXP(-'PMS(calc_process)'!$F$52*(AQ$6-$B118)/12)*(1-EXP(-'PMS(calc_process)'!$F$52/12)))</f>
        <v>9.0670788909762452E-3</v>
      </c>
      <c r="AR118" s="88">
        <f>IF(AR$6-$B118&lt;0,"",EXP(-'PMS(calc_process)'!$F$52*(AR$6-$B118)/12)*(1-EXP(-'PMS(calc_process)'!$F$52/12)))</f>
        <v>8.9395341814986311E-3</v>
      </c>
      <c r="AS118" s="88">
        <f>IF(AS$6-$B118&lt;0,"",EXP(-'PMS(calc_process)'!$F$52*(AS$6-$B118)/12)*(1-EXP(-'PMS(calc_process)'!$F$52/12)))</f>
        <v>8.8137836168731051E-3</v>
      </c>
      <c r="AT118" s="88">
        <f>IF(AT$6-$B118&lt;0,"",EXP(-'PMS(calc_process)'!$F$52*(AT$6-$B118)/12)*(1-EXP(-'PMS(calc_process)'!$F$52/12)))</f>
        <v>8.6898019592378736E-3</v>
      </c>
      <c r="AU118" s="88">
        <f>IF(AU$6-$B118&lt;0,"",EXP(-'PMS(calc_process)'!$F$52*(AU$6-$B118)/12)*(1-EXP(-'PMS(calc_process)'!$F$52/12)))</f>
        <v>8.5675643257468893E-3</v>
      </c>
      <c r="AV118" s="88">
        <f>IF(AV$6-$B118&lt;0,"",EXP(-'PMS(calc_process)'!$F$52*(AV$6-$B118)/12)*(1-EXP(-'PMS(calc_process)'!$F$52/12)))</f>
        <v>8.4470461835759094E-3</v>
      </c>
      <c r="AW118" s="88">
        <f>IF(AW$6-$B118&lt;0,"",EXP(-'PMS(calc_process)'!$F$52*(AW$6-$B118)/12)*(1-EXP(-'PMS(calc_process)'!$F$52/12)))</f>
        <v>8.3282233449988238E-3</v>
      </c>
      <c r="AX118" s="88">
        <f>IF(AX$6-$B118&lt;0,"",EXP(-'PMS(calc_process)'!$F$52*(AX$6-$B118)/12)*(1-EXP(-'PMS(calc_process)'!$F$52/12)))</f>
        <v>8.2110719625332184E-3</v>
      </c>
    </row>
    <row r="119" spans="1:50">
      <c r="A119" s="27"/>
      <c r="B119" s="85">
        <v>11</v>
      </c>
      <c r="C119" s="88" t="str">
        <f>IF(C$6-$B119&lt;0,"",EXP(-'PMS(calc_process)'!$F$52*(C$6-$B119)/12)*(1-EXP(-'PMS(calc_process)'!$F$52/12)))</f>
        <v/>
      </c>
      <c r="D119" s="88" t="str">
        <f>IF(D$6-$B119&lt;0,"",EXP(-'PMS(calc_process)'!$F$52*(D$6-$B119)/12)*(1-EXP(-'PMS(calc_process)'!$F$52/12)))</f>
        <v/>
      </c>
      <c r="E119" s="88" t="str">
        <f>IF(E$6-$B119&lt;0,"",EXP(-'PMS(calc_process)'!$F$52*(E$6-$B119)/12)*(1-EXP(-'PMS(calc_process)'!$F$52/12)))</f>
        <v/>
      </c>
      <c r="F119" s="88" t="str">
        <f>IF(F$6-$B119&lt;0,"",EXP(-'PMS(calc_process)'!$F$52*(F$6-$B119)/12)*(1-EXP(-'PMS(calc_process)'!$F$52/12)))</f>
        <v/>
      </c>
      <c r="G119" s="88" t="str">
        <f>IF(G$6-$B119&lt;0,"",EXP(-'PMS(calc_process)'!$F$52*(G$6-$B119)/12)*(1-EXP(-'PMS(calc_process)'!$F$52/12)))</f>
        <v/>
      </c>
      <c r="H119" s="88" t="str">
        <f>IF(H$6-$B119&lt;0,"",EXP(-'PMS(calc_process)'!$F$52*(H$6-$B119)/12)*(1-EXP(-'PMS(calc_process)'!$F$52/12)))</f>
        <v/>
      </c>
      <c r="I119" s="88" t="str">
        <f>IF(I$6-$B119&lt;0,"",EXP(-'PMS(calc_process)'!$F$52*(I$6-$B119)/12)*(1-EXP(-'PMS(calc_process)'!$F$52/12)))</f>
        <v/>
      </c>
      <c r="J119" s="88" t="str">
        <f>IF(J$6-$B119&lt;0,"",EXP(-'PMS(calc_process)'!$F$52*(J$6-$B119)/12)*(1-EXP(-'PMS(calc_process)'!$F$52/12)))</f>
        <v/>
      </c>
      <c r="K119" s="88" t="str">
        <f>IF(K$6-$B119&lt;0,"",EXP(-'PMS(calc_process)'!$F$52*(K$6-$B119)/12)*(1-EXP(-'PMS(calc_process)'!$F$52/12)))</f>
        <v/>
      </c>
      <c r="L119" s="88" t="str">
        <f>IF(L$6-$B119&lt;0,"",EXP(-'PMS(calc_process)'!$F$52*(L$6-$B119)/12)*(1-EXP(-'PMS(calc_process)'!$F$52/12)))</f>
        <v/>
      </c>
      <c r="M119" s="88">
        <f>IF(M$6-$B119&lt;0,"",EXP(-'PMS(calc_process)'!$F$52*(M$6-$B119)/12)*(1-EXP(-'PMS(calc_process)'!$F$52/12)))</f>
        <v>1.4066791632810216E-2</v>
      </c>
      <c r="N119" s="88">
        <f>IF(N$6-$B119&lt;0,"",EXP(-'PMS(calc_process)'!$F$52*(N$6-$B119)/12)*(1-EXP(-'PMS(calc_process)'!$F$52/12)))</f>
        <v>1.3868917005969317E-2</v>
      </c>
      <c r="O119" s="88">
        <f>IF(O$6-$B119&lt;0,"",EXP(-'PMS(calc_process)'!$F$52*(O$6-$B119)/12)*(1-EXP(-'PMS(calc_process)'!$F$52/12)))</f>
        <v>1.3673825840273608E-2</v>
      </c>
      <c r="P119" s="88">
        <f>IF(P$6-$B119&lt;0,"",EXP(-'PMS(calc_process)'!$F$52*(P$6-$B119)/12)*(1-EXP(-'PMS(calc_process)'!$F$52/12)))</f>
        <v>1.3481478981355145E-2</v>
      </c>
      <c r="Q119" s="88">
        <f>IF(Q$6-$B119&lt;0,"",EXP(-'PMS(calc_process)'!$F$52*(Q$6-$B119)/12)*(1-EXP(-'PMS(calc_process)'!$F$52/12)))</f>
        <v>1.3291837825622311E-2</v>
      </c>
      <c r="R119" s="88">
        <f>IF(R$6-$B119&lt;0,"",EXP(-'PMS(calc_process)'!$F$52*(R$6-$B119)/12)*(1-EXP(-'PMS(calc_process)'!$F$52/12)))</f>
        <v>1.3104864312512177E-2</v>
      </c>
      <c r="S119" s="88">
        <f>IF(S$6-$B119&lt;0,"",EXP(-'PMS(calc_process)'!$F$52*(S$6-$B119)/12)*(1-EXP(-'PMS(calc_process)'!$F$52/12)))</f>
        <v>1.2920520916851818E-2</v>
      </c>
      <c r="T119" s="88">
        <f>IF(T$6-$B119&lt;0,"",EXP(-'PMS(calc_process)'!$F$52*(T$6-$B119)/12)*(1-EXP(-'PMS(calc_process)'!$F$52/12)))</f>
        <v>1.2738770641327097E-2</v>
      </c>
      <c r="U119" s="88">
        <f>IF(U$6-$B119&lt;0,"",EXP(-'PMS(calc_process)'!$F$52*(U$6-$B119)/12)*(1-EXP(-'PMS(calc_process)'!$F$52/12)))</f>
        <v>1.2559577009057389E-2</v>
      </c>
      <c r="V119" s="88">
        <f>IF(V$6-$B119&lt;0,"",EXP(-'PMS(calc_process)'!$F$52*(V$6-$B119)/12)*(1-EXP(-'PMS(calc_process)'!$F$52/12)))</f>
        <v>1.2382904056274747E-2</v>
      </c>
      <c r="W119" s="88">
        <f>IF(W$6-$B119&lt;0,"",EXP(-'PMS(calc_process)'!$F$52*(W$6-$B119)/12)*(1-EXP(-'PMS(calc_process)'!$F$52/12)))</f>
        <v>1.2208716325106048E-2</v>
      </c>
      <c r="X119" s="88">
        <f>IF(X$6-$B119&lt;0,"",EXP(-'PMS(calc_process)'!$F$52*(X$6-$B119)/12)*(1-EXP(-'PMS(calc_process)'!$F$52/12)))</f>
        <v>1.2036978856456692E-2</v>
      </c>
      <c r="Y119" s="88">
        <f>IF(Y$6-$B119&lt;0,"",EXP(-'PMS(calc_process)'!$F$52*(Y$6-$B119)/12)*(1-EXP(-'PMS(calc_process)'!$F$52/12)))</f>
        <v>1.1867657182994375E-2</v>
      </c>
      <c r="Z119" s="88">
        <f>IF(Z$6-$B119&lt;0,"",EXP(-'PMS(calc_process)'!$F$52*(Z$6-$B119)/12)*(1-EXP(-'PMS(calc_process)'!$F$52/12)))</f>
        <v>1.1700717322231569E-2</v>
      </c>
      <c r="AA119" s="88">
        <f>IF(AA$6-$B119&lt;0,"",EXP(-'PMS(calc_process)'!$F$52*(AA$6-$B119)/12)*(1-EXP(-'PMS(calc_process)'!$F$52/12)))</f>
        <v>1.1536125769705325E-2</v>
      </c>
      <c r="AB119" s="88">
        <f>IF(AB$6-$B119&lt;0,"",EXP(-'PMS(calc_process)'!$F$52*(AB$6-$B119)/12)*(1-EXP(-'PMS(calc_process)'!$F$52/12)))</f>
        <v>1.1373849492252988E-2</v>
      </c>
      <c r="AC119" s="88">
        <f>IF(AC$6-$B119&lt;0,"",EXP(-'PMS(calc_process)'!$F$52*(AC$6-$B119)/12)*(1-EXP(-'PMS(calc_process)'!$F$52/12)))</f>
        <v>1.1213855921382522E-2</v>
      </c>
      <c r="AD119" s="88">
        <f>IF(AD$6-$B119&lt;0,"",EXP(-'PMS(calc_process)'!$F$52*(AD$6-$B119)/12)*(1-EXP(-'PMS(calc_process)'!$F$52/12)))</f>
        <v>1.105611294673608E-2</v>
      </c>
      <c r="AE119" s="88">
        <f>IF(AE$6-$B119&lt;0,"",EXP(-'PMS(calc_process)'!$F$52*(AE$6-$B119)/12)*(1-EXP(-'PMS(calc_process)'!$F$52/12)))</f>
        <v>1.0900588909645528E-2</v>
      </c>
      <c r="AF119" s="88">
        <f>IF(AF$6-$B119&lt;0,"",EXP(-'PMS(calc_process)'!$F$52*(AF$6-$B119)/12)*(1-EXP(-'PMS(calc_process)'!$F$52/12)))</f>
        <v>1.0747252596778622E-2</v>
      </c>
      <c r="AG119" s="88">
        <f>IF(AG$6-$B119&lt;0,"",EXP(-'PMS(calc_process)'!$F$52*(AG$6-$B119)/12)*(1-EXP(-'PMS(calc_process)'!$F$52/12)))</f>
        <v>1.059607323387456E-2</v>
      </c>
      <c r="AH119" s="88">
        <f>IF(AH$6-$B119&lt;0,"",EXP(-'PMS(calc_process)'!$F$52*(AH$6-$B119)/12)*(1-EXP(-'PMS(calc_process)'!$F$52/12)))</f>
        <v>1.0447020479567649E-2</v>
      </c>
      <c r="AI119" s="88">
        <f>IF(AI$6-$B119&lt;0,"",EXP(-'PMS(calc_process)'!$F$52*(AI$6-$B119)/12)*(1-EXP(-'PMS(calc_process)'!$F$52/12)))</f>
        <v>1.030006441929787E-2</v>
      </c>
      <c r="AJ119" s="88">
        <f>IF(AJ$6-$B119&lt;0,"",EXP(-'PMS(calc_process)'!$F$52*(AJ$6-$B119)/12)*(1-EXP(-'PMS(calc_process)'!$F$52/12)))</f>
        <v>1.0155175559307084E-2</v>
      </c>
      <c r="AK119" s="88">
        <f>IF(AK$6-$B119&lt;0,"",EXP(-'PMS(calc_process)'!$F$52*(AK$6-$B119)/12)*(1-EXP(-'PMS(calc_process)'!$F$52/12)))</f>
        <v>1.0012324820719704E-2</v>
      </c>
      <c r="AL119" s="88">
        <f>IF(AL$6-$B119&lt;0,"",EXP(-'PMS(calc_process)'!$F$52*(AL$6-$B119)/12)*(1-EXP(-'PMS(calc_process)'!$F$52/12)))</f>
        <v>9.8714835337066261E-3</v>
      </c>
      <c r="AM119" s="88">
        <f>IF(AM$6-$B119&lt;0,"",EXP(-'PMS(calc_process)'!$F$52*(AM$6-$B119)/12)*(1-EXP(-'PMS(calc_process)'!$F$52/12)))</f>
        <v>9.7326234317312594E-3</v>
      </c>
      <c r="AN119" s="88">
        <f>IF(AN$6-$B119&lt;0,"",EXP(-'PMS(calc_process)'!$F$52*(AN$6-$B119)/12)*(1-EXP(-'PMS(calc_process)'!$F$52/12)))</f>
        <v>9.5957166458764901E-3</v>
      </c>
      <c r="AO119" s="88">
        <f>IF(AO$6-$B119&lt;0,"",EXP(-'PMS(calc_process)'!$F$52*(AO$6-$B119)/12)*(1-EXP(-'PMS(calc_process)'!$F$52/12)))</f>
        <v>9.4607356992514567E-3</v>
      </c>
      <c r="AP119" s="88">
        <f>IF(AP$6-$B119&lt;0,"",EXP(-'PMS(calc_process)'!$F$52*(AP$6-$B119)/12)*(1-EXP(-'PMS(calc_process)'!$F$52/12)))</f>
        <v>9.3276535014769971E-3</v>
      </c>
      <c r="AQ119" s="88">
        <f>IF(AQ$6-$B119&lt;0,"",EXP(-'PMS(calc_process)'!$F$52*(AQ$6-$B119)/12)*(1-EXP(-'PMS(calc_process)'!$F$52/12)))</f>
        <v>9.1964433432486694E-3</v>
      </c>
      <c r="AR119" s="88">
        <f>IF(AR$6-$B119&lt;0,"",EXP(-'PMS(calc_process)'!$F$52*(AR$6-$B119)/12)*(1-EXP(-'PMS(calc_process)'!$F$52/12)))</f>
        <v>9.0670788909762452E-3</v>
      </c>
      <c r="AS119" s="88">
        <f>IF(AS$6-$B119&lt;0,"",EXP(-'PMS(calc_process)'!$F$52*(AS$6-$B119)/12)*(1-EXP(-'PMS(calc_process)'!$F$52/12)))</f>
        <v>8.9395341814986311E-3</v>
      </c>
      <c r="AT119" s="88">
        <f>IF(AT$6-$B119&lt;0,"",EXP(-'PMS(calc_process)'!$F$52*(AT$6-$B119)/12)*(1-EXP(-'PMS(calc_process)'!$F$52/12)))</f>
        <v>8.8137836168731051E-3</v>
      </c>
      <c r="AU119" s="88">
        <f>IF(AU$6-$B119&lt;0,"",EXP(-'PMS(calc_process)'!$F$52*(AU$6-$B119)/12)*(1-EXP(-'PMS(calc_process)'!$F$52/12)))</f>
        <v>8.6898019592378736E-3</v>
      </c>
      <c r="AV119" s="88">
        <f>IF(AV$6-$B119&lt;0,"",EXP(-'PMS(calc_process)'!$F$52*(AV$6-$B119)/12)*(1-EXP(-'PMS(calc_process)'!$F$52/12)))</f>
        <v>8.5675643257468893E-3</v>
      </c>
      <c r="AW119" s="88">
        <f>IF(AW$6-$B119&lt;0,"",EXP(-'PMS(calc_process)'!$F$52*(AW$6-$B119)/12)*(1-EXP(-'PMS(calc_process)'!$F$52/12)))</f>
        <v>8.4470461835759094E-3</v>
      </c>
      <c r="AX119" s="88">
        <f>IF(AX$6-$B119&lt;0,"",EXP(-'PMS(calc_process)'!$F$52*(AX$6-$B119)/12)*(1-EXP(-'PMS(calc_process)'!$F$52/12)))</f>
        <v>8.3282233449988238E-3</v>
      </c>
    </row>
    <row r="120" spans="1:50">
      <c r="A120" s="27"/>
      <c r="B120" s="85">
        <v>12</v>
      </c>
      <c r="C120" s="88" t="str">
        <f>IF(C$6-$B120&lt;0,"",EXP(-'PMS(calc_process)'!$F$52*(C$6-$B120)/12)*(1-EXP(-'PMS(calc_process)'!$F$52/12)))</f>
        <v/>
      </c>
      <c r="D120" s="88" t="str">
        <f>IF(D$6-$B120&lt;0,"",EXP(-'PMS(calc_process)'!$F$52*(D$6-$B120)/12)*(1-EXP(-'PMS(calc_process)'!$F$52/12)))</f>
        <v/>
      </c>
      <c r="E120" s="88" t="str">
        <f>IF(E$6-$B120&lt;0,"",EXP(-'PMS(calc_process)'!$F$52*(E$6-$B120)/12)*(1-EXP(-'PMS(calc_process)'!$F$52/12)))</f>
        <v/>
      </c>
      <c r="F120" s="88" t="str">
        <f>IF(F$6-$B120&lt;0,"",EXP(-'PMS(calc_process)'!$F$52*(F$6-$B120)/12)*(1-EXP(-'PMS(calc_process)'!$F$52/12)))</f>
        <v/>
      </c>
      <c r="G120" s="88" t="str">
        <f>IF(G$6-$B120&lt;0,"",EXP(-'PMS(calc_process)'!$F$52*(G$6-$B120)/12)*(1-EXP(-'PMS(calc_process)'!$F$52/12)))</f>
        <v/>
      </c>
      <c r="H120" s="88" t="str">
        <f>IF(H$6-$B120&lt;0,"",EXP(-'PMS(calc_process)'!$F$52*(H$6-$B120)/12)*(1-EXP(-'PMS(calc_process)'!$F$52/12)))</f>
        <v/>
      </c>
      <c r="I120" s="88" t="str">
        <f>IF(I$6-$B120&lt;0,"",EXP(-'PMS(calc_process)'!$F$52*(I$6-$B120)/12)*(1-EXP(-'PMS(calc_process)'!$F$52/12)))</f>
        <v/>
      </c>
      <c r="J120" s="88" t="str">
        <f>IF(J$6-$B120&lt;0,"",EXP(-'PMS(calc_process)'!$F$52*(J$6-$B120)/12)*(1-EXP(-'PMS(calc_process)'!$F$52/12)))</f>
        <v/>
      </c>
      <c r="K120" s="88" t="str">
        <f>IF(K$6-$B120&lt;0,"",EXP(-'PMS(calc_process)'!$F$52*(K$6-$B120)/12)*(1-EXP(-'PMS(calc_process)'!$F$52/12)))</f>
        <v/>
      </c>
      <c r="L120" s="88" t="str">
        <f>IF(L$6-$B120&lt;0,"",EXP(-'PMS(calc_process)'!$F$52*(L$6-$B120)/12)*(1-EXP(-'PMS(calc_process)'!$F$52/12)))</f>
        <v/>
      </c>
      <c r="M120" s="88" t="str">
        <f>IF(M$6-$B120&lt;0,"",EXP(-'PMS(calc_process)'!$F$52*(M$6-$B120)/12)*(1-EXP(-'PMS(calc_process)'!$F$52/12)))</f>
        <v/>
      </c>
      <c r="N120" s="88">
        <f>IF(N$6-$B120&lt;0,"",EXP(-'PMS(calc_process)'!$F$52*(N$6-$B120)/12)*(1-EXP(-'PMS(calc_process)'!$F$52/12)))</f>
        <v>1.4066791632810216E-2</v>
      </c>
      <c r="O120" s="88">
        <f>IF(O$6-$B120&lt;0,"",EXP(-'PMS(calc_process)'!$F$52*(O$6-$B120)/12)*(1-EXP(-'PMS(calc_process)'!$F$52/12)))</f>
        <v>1.3868917005969317E-2</v>
      </c>
      <c r="P120" s="88">
        <f>IF(P$6-$B120&lt;0,"",EXP(-'PMS(calc_process)'!$F$52*(P$6-$B120)/12)*(1-EXP(-'PMS(calc_process)'!$F$52/12)))</f>
        <v>1.3673825840273608E-2</v>
      </c>
      <c r="Q120" s="88">
        <f>IF(Q$6-$B120&lt;0,"",EXP(-'PMS(calc_process)'!$F$52*(Q$6-$B120)/12)*(1-EXP(-'PMS(calc_process)'!$F$52/12)))</f>
        <v>1.3481478981355145E-2</v>
      </c>
      <c r="R120" s="88">
        <f>IF(R$6-$B120&lt;0,"",EXP(-'PMS(calc_process)'!$F$52*(R$6-$B120)/12)*(1-EXP(-'PMS(calc_process)'!$F$52/12)))</f>
        <v>1.3291837825622311E-2</v>
      </c>
      <c r="S120" s="88">
        <f>IF(S$6-$B120&lt;0,"",EXP(-'PMS(calc_process)'!$F$52*(S$6-$B120)/12)*(1-EXP(-'PMS(calc_process)'!$F$52/12)))</f>
        <v>1.3104864312512177E-2</v>
      </c>
      <c r="T120" s="88">
        <f>IF(T$6-$B120&lt;0,"",EXP(-'PMS(calc_process)'!$F$52*(T$6-$B120)/12)*(1-EXP(-'PMS(calc_process)'!$F$52/12)))</f>
        <v>1.2920520916851818E-2</v>
      </c>
      <c r="U120" s="88">
        <f>IF(U$6-$B120&lt;0,"",EXP(-'PMS(calc_process)'!$F$52*(U$6-$B120)/12)*(1-EXP(-'PMS(calc_process)'!$F$52/12)))</f>
        <v>1.2738770641327097E-2</v>
      </c>
      <c r="V120" s="88">
        <f>IF(V$6-$B120&lt;0,"",EXP(-'PMS(calc_process)'!$F$52*(V$6-$B120)/12)*(1-EXP(-'PMS(calc_process)'!$F$52/12)))</f>
        <v>1.2559577009057389E-2</v>
      </c>
      <c r="W120" s="88">
        <f>IF(W$6-$B120&lt;0,"",EXP(-'PMS(calc_process)'!$F$52*(W$6-$B120)/12)*(1-EXP(-'PMS(calc_process)'!$F$52/12)))</f>
        <v>1.2382904056274747E-2</v>
      </c>
      <c r="X120" s="88">
        <f>IF(X$6-$B120&lt;0,"",EXP(-'PMS(calc_process)'!$F$52*(X$6-$B120)/12)*(1-EXP(-'PMS(calc_process)'!$F$52/12)))</f>
        <v>1.2208716325106048E-2</v>
      </c>
      <c r="Y120" s="88">
        <f>IF(Y$6-$B120&lt;0,"",EXP(-'PMS(calc_process)'!$F$52*(Y$6-$B120)/12)*(1-EXP(-'PMS(calc_process)'!$F$52/12)))</f>
        <v>1.2036978856456692E-2</v>
      </c>
      <c r="Z120" s="88">
        <f>IF(Z$6-$B120&lt;0,"",EXP(-'PMS(calc_process)'!$F$52*(Z$6-$B120)/12)*(1-EXP(-'PMS(calc_process)'!$F$52/12)))</f>
        <v>1.1867657182994375E-2</v>
      </c>
      <c r="AA120" s="88">
        <f>IF(AA$6-$B120&lt;0,"",EXP(-'PMS(calc_process)'!$F$52*(AA$6-$B120)/12)*(1-EXP(-'PMS(calc_process)'!$F$52/12)))</f>
        <v>1.1700717322231569E-2</v>
      </c>
      <c r="AB120" s="88">
        <f>IF(AB$6-$B120&lt;0,"",EXP(-'PMS(calc_process)'!$F$52*(AB$6-$B120)/12)*(1-EXP(-'PMS(calc_process)'!$F$52/12)))</f>
        <v>1.1536125769705325E-2</v>
      </c>
      <c r="AC120" s="88">
        <f>IF(AC$6-$B120&lt;0,"",EXP(-'PMS(calc_process)'!$F$52*(AC$6-$B120)/12)*(1-EXP(-'PMS(calc_process)'!$F$52/12)))</f>
        <v>1.1373849492252988E-2</v>
      </c>
      <c r="AD120" s="88">
        <f>IF(AD$6-$B120&lt;0,"",EXP(-'PMS(calc_process)'!$F$52*(AD$6-$B120)/12)*(1-EXP(-'PMS(calc_process)'!$F$52/12)))</f>
        <v>1.1213855921382522E-2</v>
      </c>
      <c r="AE120" s="88">
        <f>IF(AE$6-$B120&lt;0,"",EXP(-'PMS(calc_process)'!$F$52*(AE$6-$B120)/12)*(1-EXP(-'PMS(calc_process)'!$F$52/12)))</f>
        <v>1.105611294673608E-2</v>
      </c>
      <c r="AF120" s="88">
        <f>IF(AF$6-$B120&lt;0,"",EXP(-'PMS(calc_process)'!$F$52*(AF$6-$B120)/12)*(1-EXP(-'PMS(calc_process)'!$F$52/12)))</f>
        <v>1.0900588909645528E-2</v>
      </c>
      <c r="AG120" s="88">
        <f>IF(AG$6-$B120&lt;0,"",EXP(-'PMS(calc_process)'!$F$52*(AG$6-$B120)/12)*(1-EXP(-'PMS(calc_process)'!$F$52/12)))</f>
        <v>1.0747252596778622E-2</v>
      </c>
      <c r="AH120" s="88">
        <f>IF(AH$6-$B120&lt;0,"",EXP(-'PMS(calc_process)'!$F$52*(AH$6-$B120)/12)*(1-EXP(-'PMS(calc_process)'!$F$52/12)))</f>
        <v>1.059607323387456E-2</v>
      </c>
      <c r="AI120" s="88">
        <f>IF(AI$6-$B120&lt;0,"",EXP(-'PMS(calc_process)'!$F$52*(AI$6-$B120)/12)*(1-EXP(-'PMS(calc_process)'!$F$52/12)))</f>
        <v>1.0447020479567649E-2</v>
      </c>
      <c r="AJ120" s="88">
        <f>IF(AJ$6-$B120&lt;0,"",EXP(-'PMS(calc_process)'!$F$52*(AJ$6-$B120)/12)*(1-EXP(-'PMS(calc_process)'!$F$52/12)))</f>
        <v>1.030006441929787E-2</v>
      </c>
      <c r="AK120" s="88">
        <f>IF(AK$6-$B120&lt;0,"",EXP(-'PMS(calc_process)'!$F$52*(AK$6-$B120)/12)*(1-EXP(-'PMS(calc_process)'!$F$52/12)))</f>
        <v>1.0155175559307084E-2</v>
      </c>
      <c r="AL120" s="88">
        <f>IF(AL$6-$B120&lt;0,"",EXP(-'PMS(calc_process)'!$F$52*(AL$6-$B120)/12)*(1-EXP(-'PMS(calc_process)'!$F$52/12)))</f>
        <v>1.0012324820719704E-2</v>
      </c>
      <c r="AM120" s="88">
        <f>IF(AM$6-$B120&lt;0,"",EXP(-'PMS(calc_process)'!$F$52*(AM$6-$B120)/12)*(1-EXP(-'PMS(calc_process)'!$F$52/12)))</f>
        <v>9.8714835337066261E-3</v>
      </c>
      <c r="AN120" s="88">
        <f>IF(AN$6-$B120&lt;0,"",EXP(-'PMS(calc_process)'!$F$52*(AN$6-$B120)/12)*(1-EXP(-'PMS(calc_process)'!$F$52/12)))</f>
        <v>9.7326234317312594E-3</v>
      </c>
      <c r="AO120" s="88">
        <f>IF(AO$6-$B120&lt;0,"",EXP(-'PMS(calc_process)'!$F$52*(AO$6-$B120)/12)*(1-EXP(-'PMS(calc_process)'!$F$52/12)))</f>
        <v>9.5957166458764901E-3</v>
      </c>
      <c r="AP120" s="88">
        <f>IF(AP$6-$B120&lt;0,"",EXP(-'PMS(calc_process)'!$F$52*(AP$6-$B120)/12)*(1-EXP(-'PMS(calc_process)'!$F$52/12)))</f>
        <v>9.4607356992514567E-3</v>
      </c>
      <c r="AQ120" s="88">
        <f>IF(AQ$6-$B120&lt;0,"",EXP(-'PMS(calc_process)'!$F$52*(AQ$6-$B120)/12)*(1-EXP(-'PMS(calc_process)'!$F$52/12)))</f>
        <v>9.3276535014769971E-3</v>
      </c>
      <c r="AR120" s="88">
        <f>IF(AR$6-$B120&lt;0,"",EXP(-'PMS(calc_process)'!$F$52*(AR$6-$B120)/12)*(1-EXP(-'PMS(calc_process)'!$F$52/12)))</f>
        <v>9.1964433432486694E-3</v>
      </c>
      <c r="AS120" s="88">
        <f>IF(AS$6-$B120&lt;0,"",EXP(-'PMS(calc_process)'!$F$52*(AS$6-$B120)/12)*(1-EXP(-'PMS(calc_process)'!$F$52/12)))</f>
        <v>9.0670788909762452E-3</v>
      </c>
      <c r="AT120" s="88">
        <f>IF(AT$6-$B120&lt;0,"",EXP(-'PMS(calc_process)'!$F$52*(AT$6-$B120)/12)*(1-EXP(-'PMS(calc_process)'!$F$52/12)))</f>
        <v>8.9395341814986311E-3</v>
      </c>
      <c r="AU120" s="88">
        <f>IF(AU$6-$B120&lt;0,"",EXP(-'PMS(calc_process)'!$F$52*(AU$6-$B120)/12)*(1-EXP(-'PMS(calc_process)'!$F$52/12)))</f>
        <v>8.8137836168731051E-3</v>
      </c>
      <c r="AV120" s="88">
        <f>IF(AV$6-$B120&lt;0,"",EXP(-'PMS(calc_process)'!$F$52*(AV$6-$B120)/12)*(1-EXP(-'PMS(calc_process)'!$F$52/12)))</f>
        <v>8.6898019592378736E-3</v>
      </c>
      <c r="AW120" s="88">
        <f>IF(AW$6-$B120&lt;0,"",EXP(-'PMS(calc_process)'!$F$52*(AW$6-$B120)/12)*(1-EXP(-'PMS(calc_process)'!$F$52/12)))</f>
        <v>8.5675643257468893E-3</v>
      </c>
      <c r="AX120" s="88">
        <f>IF(AX$6-$B120&lt;0,"",EXP(-'PMS(calc_process)'!$F$52*(AX$6-$B120)/12)*(1-EXP(-'PMS(calc_process)'!$F$52/12)))</f>
        <v>8.4470461835759094E-3</v>
      </c>
    </row>
    <row r="121" spans="1:50">
      <c r="A121" s="27"/>
      <c r="B121" s="85">
        <v>13</v>
      </c>
      <c r="C121" s="88" t="str">
        <f>IF(C$6-$B121&lt;0,"",EXP(-'PMS(calc_process)'!$F$52*(C$6-$B121)/12)*(1-EXP(-'PMS(calc_process)'!$F$52/12)))</f>
        <v/>
      </c>
      <c r="D121" s="88" t="str">
        <f>IF(D$6-$B121&lt;0,"",EXP(-'PMS(calc_process)'!$F$52*(D$6-$B121)/12)*(1-EXP(-'PMS(calc_process)'!$F$52/12)))</f>
        <v/>
      </c>
      <c r="E121" s="88" t="str">
        <f>IF(E$6-$B121&lt;0,"",EXP(-'PMS(calc_process)'!$F$52*(E$6-$B121)/12)*(1-EXP(-'PMS(calc_process)'!$F$52/12)))</f>
        <v/>
      </c>
      <c r="F121" s="88" t="str">
        <f>IF(F$6-$B121&lt;0,"",EXP(-'PMS(calc_process)'!$F$52*(F$6-$B121)/12)*(1-EXP(-'PMS(calc_process)'!$F$52/12)))</f>
        <v/>
      </c>
      <c r="G121" s="88" t="str">
        <f>IF(G$6-$B121&lt;0,"",EXP(-'PMS(calc_process)'!$F$52*(G$6-$B121)/12)*(1-EXP(-'PMS(calc_process)'!$F$52/12)))</f>
        <v/>
      </c>
      <c r="H121" s="88" t="str">
        <f>IF(H$6-$B121&lt;0,"",EXP(-'PMS(calc_process)'!$F$52*(H$6-$B121)/12)*(1-EXP(-'PMS(calc_process)'!$F$52/12)))</f>
        <v/>
      </c>
      <c r="I121" s="88" t="str">
        <f>IF(I$6-$B121&lt;0,"",EXP(-'PMS(calc_process)'!$F$52*(I$6-$B121)/12)*(1-EXP(-'PMS(calc_process)'!$F$52/12)))</f>
        <v/>
      </c>
      <c r="J121" s="88" t="str">
        <f>IF(J$6-$B121&lt;0,"",EXP(-'PMS(calc_process)'!$F$52*(J$6-$B121)/12)*(1-EXP(-'PMS(calc_process)'!$F$52/12)))</f>
        <v/>
      </c>
      <c r="K121" s="88" t="str">
        <f>IF(K$6-$B121&lt;0,"",EXP(-'PMS(calc_process)'!$F$52*(K$6-$B121)/12)*(1-EXP(-'PMS(calc_process)'!$F$52/12)))</f>
        <v/>
      </c>
      <c r="L121" s="88" t="str">
        <f>IF(L$6-$B121&lt;0,"",EXP(-'PMS(calc_process)'!$F$52*(L$6-$B121)/12)*(1-EXP(-'PMS(calc_process)'!$F$52/12)))</f>
        <v/>
      </c>
      <c r="M121" s="88" t="str">
        <f>IF(M$6-$B121&lt;0,"",EXP(-'PMS(calc_process)'!$F$52*(M$6-$B121)/12)*(1-EXP(-'PMS(calc_process)'!$F$52/12)))</f>
        <v/>
      </c>
      <c r="N121" s="88" t="str">
        <f>IF(N$6-$B121&lt;0,"",EXP(-'PMS(calc_process)'!$F$52*(N$6-$B121)/12)*(1-EXP(-'PMS(calc_process)'!$F$52/12)))</f>
        <v/>
      </c>
      <c r="O121" s="88">
        <f>IF(O$6-$B121&lt;0,"",EXP(-'PMS(calc_process)'!$F$52*(O$6-$B121)/12)*(1-EXP(-'PMS(calc_process)'!$F$52/12)))</f>
        <v>1.4066791632810216E-2</v>
      </c>
      <c r="P121" s="88">
        <f>IF(P$6-$B121&lt;0,"",EXP(-'PMS(calc_process)'!$F$52*(P$6-$B121)/12)*(1-EXP(-'PMS(calc_process)'!$F$52/12)))</f>
        <v>1.3868917005969317E-2</v>
      </c>
      <c r="Q121" s="88">
        <f>IF(Q$6-$B121&lt;0,"",EXP(-'PMS(calc_process)'!$F$52*(Q$6-$B121)/12)*(1-EXP(-'PMS(calc_process)'!$F$52/12)))</f>
        <v>1.3673825840273608E-2</v>
      </c>
      <c r="R121" s="88">
        <f>IF(R$6-$B121&lt;0,"",EXP(-'PMS(calc_process)'!$F$52*(R$6-$B121)/12)*(1-EXP(-'PMS(calc_process)'!$F$52/12)))</f>
        <v>1.3481478981355145E-2</v>
      </c>
      <c r="S121" s="88">
        <f>IF(S$6-$B121&lt;0,"",EXP(-'PMS(calc_process)'!$F$52*(S$6-$B121)/12)*(1-EXP(-'PMS(calc_process)'!$F$52/12)))</f>
        <v>1.3291837825622311E-2</v>
      </c>
      <c r="T121" s="88">
        <f>IF(T$6-$B121&lt;0,"",EXP(-'PMS(calc_process)'!$F$52*(T$6-$B121)/12)*(1-EXP(-'PMS(calc_process)'!$F$52/12)))</f>
        <v>1.3104864312512177E-2</v>
      </c>
      <c r="U121" s="88">
        <f>IF(U$6-$B121&lt;0,"",EXP(-'PMS(calc_process)'!$F$52*(U$6-$B121)/12)*(1-EXP(-'PMS(calc_process)'!$F$52/12)))</f>
        <v>1.2920520916851818E-2</v>
      </c>
      <c r="V121" s="88">
        <f>IF(V$6-$B121&lt;0,"",EXP(-'PMS(calc_process)'!$F$52*(V$6-$B121)/12)*(1-EXP(-'PMS(calc_process)'!$F$52/12)))</f>
        <v>1.2738770641327097E-2</v>
      </c>
      <c r="W121" s="88">
        <f>IF(W$6-$B121&lt;0,"",EXP(-'PMS(calc_process)'!$F$52*(W$6-$B121)/12)*(1-EXP(-'PMS(calc_process)'!$F$52/12)))</f>
        <v>1.2559577009057389E-2</v>
      </c>
      <c r="X121" s="88">
        <f>IF(X$6-$B121&lt;0,"",EXP(-'PMS(calc_process)'!$F$52*(X$6-$B121)/12)*(1-EXP(-'PMS(calc_process)'!$F$52/12)))</f>
        <v>1.2382904056274747E-2</v>
      </c>
      <c r="Y121" s="88">
        <f>IF(Y$6-$B121&lt;0,"",EXP(-'PMS(calc_process)'!$F$52*(Y$6-$B121)/12)*(1-EXP(-'PMS(calc_process)'!$F$52/12)))</f>
        <v>1.2208716325106048E-2</v>
      </c>
      <c r="Z121" s="88">
        <f>IF(Z$6-$B121&lt;0,"",EXP(-'PMS(calc_process)'!$F$52*(Z$6-$B121)/12)*(1-EXP(-'PMS(calc_process)'!$F$52/12)))</f>
        <v>1.2036978856456692E-2</v>
      </c>
      <c r="AA121" s="88">
        <f>IF(AA$6-$B121&lt;0,"",EXP(-'PMS(calc_process)'!$F$52*(AA$6-$B121)/12)*(1-EXP(-'PMS(calc_process)'!$F$52/12)))</f>
        <v>1.1867657182994375E-2</v>
      </c>
      <c r="AB121" s="88">
        <f>IF(AB$6-$B121&lt;0,"",EXP(-'PMS(calc_process)'!$F$52*(AB$6-$B121)/12)*(1-EXP(-'PMS(calc_process)'!$F$52/12)))</f>
        <v>1.1700717322231569E-2</v>
      </c>
      <c r="AC121" s="88">
        <f>IF(AC$6-$B121&lt;0,"",EXP(-'PMS(calc_process)'!$F$52*(AC$6-$B121)/12)*(1-EXP(-'PMS(calc_process)'!$F$52/12)))</f>
        <v>1.1536125769705325E-2</v>
      </c>
      <c r="AD121" s="88">
        <f>IF(AD$6-$B121&lt;0,"",EXP(-'PMS(calc_process)'!$F$52*(AD$6-$B121)/12)*(1-EXP(-'PMS(calc_process)'!$F$52/12)))</f>
        <v>1.1373849492252988E-2</v>
      </c>
      <c r="AE121" s="88">
        <f>IF(AE$6-$B121&lt;0,"",EXP(-'PMS(calc_process)'!$F$52*(AE$6-$B121)/12)*(1-EXP(-'PMS(calc_process)'!$F$52/12)))</f>
        <v>1.1213855921382522E-2</v>
      </c>
      <c r="AF121" s="88">
        <f>IF(AF$6-$B121&lt;0,"",EXP(-'PMS(calc_process)'!$F$52*(AF$6-$B121)/12)*(1-EXP(-'PMS(calc_process)'!$F$52/12)))</f>
        <v>1.105611294673608E-2</v>
      </c>
      <c r="AG121" s="88">
        <f>IF(AG$6-$B121&lt;0,"",EXP(-'PMS(calc_process)'!$F$52*(AG$6-$B121)/12)*(1-EXP(-'PMS(calc_process)'!$F$52/12)))</f>
        <v>1.0900588909645528E-2</v>
      </c>
      <c r="AH121" s="88">
        <f>IF(AH$6-$B121&lt;0,"",EXP(-'PMS(calc_process)'!$F$52*(AH$6-$B121)/12)*(1-EXP(-'PMS(calc_process)'!$F$52/12)))</f>
        <v>1.0747252596778622E-2</v>
      </c>
      <c r="AI121" s="88">
        <f>IF(AI$6-$B121&lt;0,"",EXP(-'PMS(calc_process)'!$F$52*(AI$6-$B121)/12)*(1-EXP(-'PMS(calc_process)'!$F$52/12)))</f>
        <v>1.059607323387456E-2</v>
      </c>
      <c r="AJ121" s="88">
        <f>IF(AJ$6-$B121&lt;0,"",EXP(-'PMS(calc_process)'!$F$52*(AJ$6-$B121)/12)*(1-EXP(-'PMS(calc_process)'!$F$52/12)))</f>
        <v>1.0447020479567649E-2</v>
      </c>
      <c r="AK121" s="88">
        <f>IF(AK$6-$B121&lt;0,"",EXP(-'PMS(calc_process)'!$F$52*(AK$6-$B121)/12)*(1-EXP(-'PMS(calc_process)'!$F$52/12)))</f>
        <v>1.030006441929787E-2</v>
      </c>
      <c r="AL121" s="88">
        <f>IF(AL$6-$B121&lt;0,"",EXP(-'PMS(calc_process)'!$F$52*(AL$6-$B121)/12)*(1-EXP(-'PMS(calc_process)'!$F$52/12)))</f>
        <v>1.0155175559307084E-2</v>
      </c>
      <c r="AM121" s="88">
        <f>IF(AM$6-$B121&lt;0,"",EXP(-'PMS(calc_process)'!$F$52*(AM$6-$B121)/12)*(1-EXP(-'PMS(calc_process)'!$F$52/12)))</f>
        <v>1.0012324820719704E-2</v>
      </c>
      <c r="AN121" s="88">
        <f>IF(AN$6-$B121&lt;0,"",EXP(-'PMS(calc_process)'!$F$52*(AN$6-$B121)/12)*(1-EXP(-'PMS(calc_process)'!$F$52/12)))</f>
        <v>9.8714835337066261E-3</v>
      </c>
      <c r="AO121" s="88">
        <f>IF(AO$6-$B121&lt;0,"",EXP(-'PMS(calc_process)'!$F$52*(AO$6-$B121)/12)*(1-EXP(-'PMS(calc_process)'!$F$52/12)))</f>
        <v>9.7326234317312594E-3</v>
      </c>
      <c r="AP121" s="88">
        <f>IF(AP$6-$B121&lt;0,"",EXP(-'PMS(calc_process)'!$F$52*(AP$6-$B121)/12)*(1-EXP(-'PMS(calc_process)'!$F$52/12)))</f>
        <v>9.5957166458764901E-3</v>
      </c>
      <c r="AQ121" s="88">
        <f>IF(AQ$6-$B121&lt;0,"",EXP(-'PMS(calc_process)'!$F$52*(AQ$6-$B121)/12)*(1-EXP(-'PMS(calc_process)'!$F$52/12)))</f>
        <v>9.4607356992514567E-3</v>
      </c>
      <c r="AR121" s="88">
        <f>IF(AR$6-$B121&lt;0,"",EXP(-'PMS(calc_process)'!$F$52*(AR$6-$B121)/12)*(1-EXP(-'PMS(calc_process)'!$F$52/12)))</f>
        <v>9.3276535014769971E-3</v>
      </c>
      <c r="AS121" s="88">
        <f>IF(AS$6-$B121&lt;0,"",EXP(-'PMS(calc_process)'!$F$52*(AS$6-$B121)/12)*(1-EXP(-'PMS(calc_process)'!$F$52/12)))</f>
        <v>9.1964433432486694E-3</v>
      </c>
      <c r="AT121" s="88">
        <f>IF(AT$6-$B121&lt;0,"",EXP(-'PMS(calc_process)'!$F$52*(AT$6-$B121)/12)*(1-EXP(-'PMS(calc_process)'!$F$52/12)))</f>
        <v>9.0670788909762452E-3</v>
      </c>
      <c r="AU121" s="88">
        <f>IF(AU$6-$B121&lt;0,"",EXP(-'PMS(calc_process)'!$F$52*(AU$6-$B121)/12)*(1-EXP(-'PMS(calc_process)'!$F$52/12)))</f>
        <v>8.9395341814986311E-3</v>
      </c>
      <c r="AV121" s="88">
        <f>IF(AV$6-$B121&lt;0,"",EXP(-'PMS(calc_process)'!$F$52*(AV$6-$B121)/12)*(1-EXP(-'PMS(calc_process)'!$F$52/12)))</f>
        <v>8.8137836168731051E-3</v>
      </c>
      <c r="AW121" s="88">
        <f>IF(AW$6-$B121&lt;0,"",EXP(-'PMS(calc_process)'!$F$52*(AW$6-$B121)/12)*(1-EXP(-'PMS(calc_process)'!$F$52/12)))</f>
        <v>8.6898019592378736E-3</v>
      </c>
      <c r="AX121" s="88">
        <f>IF(AX$6-$B121&lt;0,"",EXP(-'PMS(calc_process)'!$F$52*(AX$6-$B121)/12)*(1-EXP(-'PMS(calc_process)'!$F$52/12)))</f>
        <v>8.5675643257468893E-3</v>
      </c>
    </row>
    <row r="122" spans="1:50">
      <c r="A122" s="27"/>
      <c r="B122" s="85">
        <v>14</v>
      </c>
      <c r="C122" s="88" t="str">
        <f>IF(C$6-$B122&lt;0,"",EXP(-'PMS(calc_process)'!$F$52*(C$6-$B122)/12)*(1-EXP(-'PMS(calc_process)'!$F$52/12)))</f>
        <v/>
      </c>
      <c r="D122" s="88" t="str">
        <f>IF(D$6-$B122&lt;0,"",EXP(-'PMS(calc_process)'!$F$52*(D$6-$B122)/12)*(1-EXP(-'PMS(calc_process)'!$F$52/12)))</f>
        <v/>
      </c>
      <c r="E122" s="88" t="str">
        <f>IF(E$6-$B122&lt;0,"",EXP(-'PMS(calc_process)'!$F$52*(E$6-$B122)/12)*(1-EXP(-'PMS(calc_process)'!$F$52/12)))</f>
        <v/>
      </c>
      <c r="F122" s="88" t="str">
        <f>IF(F$6-$B122&lt;0,"",EXP(-'PMS(calc_process)'!$F$52*(F$6-$B122)/12)*(1-EXP(-'PMS(calc_process)'!$F$52/12)))</f>
        <v/>
      </c>
      <c r="G122" s="88" t="str">
        <f>IF(G$6-$B122&lt;0,"",EXP(-'PMS(calc_process)'!$F$52*(G$6-$B122)/12)*(1-EXP(-'PMS(calc_process)'!$F$52/12)))</f>
        <v/>
      </c>
      <c r="H122" s="88" t="str">
        <f>IF(H$6-$B122&lt;0,"",EXP(-'PMS(calc_process)'!$F$52*(H$6-$B122)/12)*(1-EXP(-'PMS(calc_process)'!$F$52/12)))</f>
        <v/>
      </c>
      <c r="I122" s="88" t="str">
        <f>IF(I$6-$B122&lt;0,"",EXP(-'PMS(calc_process)'!$F$52*(I$6-$B122)/12)*(1-EXP(-'PMS(calc_process)'!$F$52/12)))</f>
        <v/>
      </c>
      <c r="J122" s="88" t="str">
        <f>IF(J$6-$B122&lt;0,"",EXP(-'PMS(calc_process)'!$F$52*(J$6-$B122)/12)*(1-EXP(-'PMS(calc_process)'!$F$52/12)))</f>
        <v/>
      </c>
      <c r="K122" s="88" t="str">
        <f>IF(K$6-$B122&lt;0,"",EXP(-'PMS(calc_process)'!$F$52*(K$6-$B122)/12)*(1-EXP(-'PMS(calc_process)'!$F$52/12)))</f>
        <v/>
      </c>
      <c r="L122" s="88" t="str">
        <f>IF(L$6-$B122&lt;0,"",EXP(-'PMS(calc_process)'!$F$52*(L$6-$B122)/12)*(1-EXP(-'PMS(calc_process)'!$F$52/12)))</f>
        <v/>
      </c>
      <c r="M122" s="88" t="str">
        <f>IF(M$6-$B122&lt;0,"",EXP(-'PMS(calc_process)'!$F$52*(M$6-$B122)/12)*(1-EXP(-'PMS(calc_process)'!$F$52/12)))</f>
        <v/>
      </c>
      <c r="N122" s="88" t="str">
        <f>IF(N$6-$B122&lt;0,"",EXP(-'PMS(calc_process)'!$F$52*(N$6-$B122)/12)*(1-EXP(-'PMS(calc_process)'!$F$52/12)))</f>
        <v/>
      </c>
      <c r="O122" s="88" t="str">
        <f>IF(O$6-$B122&lt;0,"",EXP(-'PMS(calc_process)'!$F$52*(O$6-$B122)/12)*(1-EXP(-'PMS(calc_process)'!$F$52/12)))</f>
        <v/>
      </c>
      <c r="P122" s="88">
        <f>IF(P$6-$B122&lt;0,"",EXP(-'PMS(calc_process)'!$F$52*(P$6-$B122)/12)*(1-EXP(-'PMS(calc_process)'!$F$52/12)))</f>
        <v>1.4066791632810216E-2</v>
      </c>
      <c r="Q122" s="88">
        <f>IF(Q$6-$B122&lt;0,"",EXP(-'PMS(calc_process)'!$F$52*(Q$6-$B122)/12)*(1-EXP(-'PMS(calc_process)'!$F$52/12)))</f>
        <v>1.3868917005969317E-2</v>
      </c>
      <c r="R122" s="88">
        <f>IF(R$6-$B122&lt;0,"",EXP(-'PMS(calc_process)'!$F$52*(R$6-$B122)/12)*(1-EXP(-'PMS(calc_process)'!$F$52/12)))</f>
        <v>1.3673825840273608E-2</v>
      </c>
      <c r="S122" s="88">
        <f>IF(S$6-$B122&lt;0,"",EXP(-'PMS(calc_process)'!$F$52*(S$6-$B122)/12)*(1-EXP(-'PMS(calc_process)'!$F$52/12)))</f>
        <v>1.3481478981355145E-2</v>
      </c>
      <c r="T122" s="88">
        <f>IF(T$6-$B122&lt;0,"",EXP(-'PMS(calc_process)'!$F$52*(T$6-$B122)/12)*(1-EXP(-'PMS(calc_process)'!$F$52/12)))</f>
        <v>1.3291837825622311E-2</v>
      </c>
      <c r="U122" s="88">
        <f>IF(U$6-$B122&lt;0,"",EXP(-'PMS(calc_process)'!$F$52*(U$6-$B122)/12)*(1-EXP(-'PMS(calc_process)'!$F$52/12)))</f>
        <v>1.3104864312512177E-2</v>
      </c>
      <c r="V122" s="88">
        <f>IF(V$6-$B122&lt;0,"",EXP(-'PMS(calc_process)'!$F$52*(V$6-$B122)/12)*(1-EXP(-'PMS(calc_process)'!$F$52/12)))</f>
        <v>1.2920520916851818E-2</v>
      </c>
      <c r="W122" s="88">
        <f>IF(W$6-$B122&lt;0,"",EXP(-'PMS(calc_process)'!$F$52*(W$6-$B122)/12)*(1-EXP(-'PMS(calc_process)'!$F$52/12)))</f>
        <v>1.2738770641327097E-2</v>
      </c>
      <c r="X122" s="88">
        <f>IF(X$6-$B122&lt;0,"",EXP(-'PMS(calc_process)'!$F$52*(X$6-$B122)/12)*(1-EXP(-'PMS(calc_process)'!$F$52/12)))</f>
        <v>1.2559577009057389E-2</v>
      </c>
      <c r="Y122" s="88">
        <f>IF(Y$6-$B122&lt;0,"",EXP(-'PMS(calc_process)'!$F$52*(Y$6-$B122)/12)*(1-EXP(-'PMS(calc_process)'!$F$52/12)))</f>
        <v>1.2382904056274747E-2</v>
      </c>
      <c r="Z122" s="88">
        <f>IF(Z$6-$B122&lt;0,"",EXP(-'PMS(calc_process)'!$F$52*(Z$6-$B122)/12)*(1-EXP(-'PMS(calc_process)'!$F$52/12)))</f>
        <v>1.2208716325106048E-2</v>
      </c>
      <c r="AA122" s="88">
        <f>IF(AA$6-$B122&lt;0,"",EXP(-'PMS(calc_process)'!$F$52*(AA$6-$B122)/12)*(1-EXP(-'PMS(calc_process)'!$F$52/12)))</f>
        <v>1.2036978856456692E-2</v>
      </c>
      <c r="AB122" s="88">
        <f>IF(AB$6-$B122&lt;0,"",EXP(-'PMS(calc_process)'!$F$52*(AB$6-$B122)/12)*(1-EXP(-'PMS(calc_process)'!$F$52/12)))</f>
        <v>1.1867657182994375E-2</v>
      </c>
      <c r="AC122" s="88">
        <f>IF(AC$6-$B122&lt;0,"",EXP(-'PMS(calc_process)'!$F$52*(AC$6-$B122)/12)*(1-EXP(-'PMS(calc_process)'!$F$52/12)))</f>
        <v>1.1700717322231569E-2</v>
      </c>
      <c r="AD122" s="88">
        <f>IF(AD$6-$B122&lt;0,"",EXP(-'PMS(calc_process)'!$F$52*(AD$6-$B122)/12)*(1-EXP(-'PMS(calc_process)'!$F$52/12)))</f>
        <v>1.1536125769705325E-2</v>
      </c>
      <c r="AE122" s="88">
        <f>IF(AE$6-$B122&lt;0,"",EXP(-'PMS(calc_process)'!$F$52*(AE$6-$B122)/12)*(1-EXP(-'PMS(calc_process)'!$F$52/12)))</f>
        <v>1.1373849492252988E-2</v>
      </c>
      <c r="AF122" s="88">
        <f>IF(AF$6-$B122&lt;0,"",EXP(-'PMS(calc_process)'!$F$52*(AF$6-$B122)/12)*(1-EXP(-'PMS(calc_process)'!$F$52/12)))</f>
        <v>1.1213855921382522E-2</v>
      </c>
      <c r="AG122" s="88">
        <f>IF(AG$6-$B122&lt;0,"",EXP(-'PMS(calc_process)'!$F$52*(AG$6-$B122)/12)*(1-EXP(-'PMS(calc_process)'!$F$52/12)))</f>
        <v>1.105611294673608E-2</v>
      </c>
      <c r="AH122" s="88">
        <f>IF(AH$6-$B122&lt;0,"",EXP(-'PMS(calc_process)'!$F$52*(AH$6-$B122)/12)*(1-EXP(-'PMS(calc_process)'!$F$52/12)))</f>
        <v>1.0900588909645528E-2</v>
      </c>
      <c r="AI122" s="88">
        <f>IF(AI$6-$B122&lt;0,"",EXP(-'PMS(calc_process)'!$F$52*(AI$6-$B122)/12)*(1-EXP(-'PMS(calc_process)'!$F$52/12)))</f>
        <v>1.0747252596778622E-2</v>
      </c>
      <c r="AJ122" s="88">
        <f>IF(AJ$6-$B122&lt;0,"",EXP(-'PMS(calc_process)'!$F$52*(AJ$6-$B122)/12)*(1-EXP(-'PMS(calc_process)'!$F$52/12)))</f>
        <v>1.059607323387456E-2</v>
      </c>
      <c r="AK122" s="88">
        <f>IF(AK$6-$B122&lt;0,"",EXP(-'PMS(calc_process)'!$F$52*(AK$6-$B122)/12)*(1-EXP(-'PMS(calc_process)'!$F$52/12)))</f>
        <v>1.0447020479567649E-2</v>
      </c>
      <c r="AL122" s="88">
        <f>IF(AL$6-$B122&lt;0,"",EXP(-'PMS(calc_process)'!$F$52*(AL$6-$B122)/12)*(1-EXP(-'PMS(calc_process)'!$F$52/12)))</f>
        <v>1.030006441929787E-2</v>
      </c>
      <c r="AM122" s="88">
        <f>IF(AM$6-$B122&lt;0,"",EXP(-'PMS(calc_process)'!$F$52*(AM$6-$B122)/12)*(1-EXP(-'PMS(calc_process)'!$F$52/12)))</f>
        <v>1.0155175559307084E-2</v>
      </c>
      <c r="AN122" s="88">
        <f>IF(AN$6-$B122&lt;0,"",EXP(-'PMS(calc_process)'!$F$52*(AN$6-$B122)/12)*(1-EXP(-'PMS(calc_process)'!$F$52/12)))</f>
        <v>1.0012324820719704E-2</v>
      </c>
      <c r="AO122" s="88">
        <f>IF(AO$6-$B122&lt;0,"",EXP(-'PMS(calc_process)'!$F$52*(AO$6-$B122)/12)*(1-EXP(-'PMS(calc_process)'!$F$52/12)))</f>
        <v>9.8714835337066261E-3</v>
      </c>
      <c r="AP122" s="88">
        <f>IF(AP$6-$B122&lt;0,"",EXP(-'PMS(calc_process)'!$F$52*(AP$6-$B122)/12)*(1-EXP(-'PMS(calc_process)'!$F$52/12)))</f>
        <v>9.7326234317312594E-3</v>
      </c>
      <c r="AQ122" s="88">
        <f>IF(AQ$6-$B122&lt;0,"",EXP(-'PMS(calc_process)'!$F$52*(AQ$6-$B122)/12)*(1-EXP(-'PMS(calc_process)'!$F$52/12)))</f>
        <v>9.5957166458764901E-3</v>
      </c>
      <c r="AR122" s="88">
        <f>IF(AR$6-$B122&lt;0,"",EXP(-'PMS(calc_process)'!$F$52*(AR$6-$B122)/12)*(1-EXP(-'PMS(calc_process)'!$F$52/12)))</f>
        <v>9.4607356992514567E-3</v>
      </c>
      <c r="AS122" s="88">
        <f>IF(AS$6-$B122&lt;0,"",EXP(-'PMS(calc_process)'!$F$52*(AS$6-$B122)/12)*(1-EXP(-'PMS(calc_process)'!$F$52/12)))</f>
        <v>9.3276535014769971E-3</v>
      </c>
      <c r="AT122" s="88">
        <f>IF(AT$6-$B122&lt;0,"",EXP(-'PMS(calc_process)'!$F$52*(AT$6-$B122)/12)*(1-EXP(-'PMS(calc_process)'!$F$52/12)))</f>
        <v>9.1964433432486694E-3</v>
      </c>
      <c r="AU122" s="88">
        <f>IF(AU$6-$B122&lt;0,"",EXP(-'PMS(calc_process)'!$F$52*(AU$6-$B122)/12)*(1-EXP(-'PMS(calc_process)'!$F$52/12)))</f>
        <v>9.0670788909762452E-3</v>
      </c>
      <c r="AV122" s="88">
        <f>IF(AV$6-$B122&lt;0,"",EXP(-'PMS(calc_process)'!$F$52*(AV$6-$B122)/12)*(1-EXP(-'PMS(calc_process)'!$F$52/12)))</f>
        <v>8.9395341814986311E-3</v>
      </c>
      <c r="AW122" s="88">
        <f>IF(AW$6-$B122&lt;0,"",EXP(-'PMS(calc_process)'!$F$52*(AW$6-$B122)/12)*(1-EXP(-'PMS(calc_process)'!$F$52/12)))</f>
        <v>8.8137836168731051E-3</v>
      </c>
      <c r="AX122" s="88">
        <f>IF(AX$6-$B122&lt;0,"",EXP(-'PMS(calc_process)'!$F$52*(AX$6-$B122)/12)*(1-EXP(-'PMS(calc_process)'!$F$52/12)))</f>
        <v>8.6898019592378736E-3</v>
      </c>
    </row>
    <row r="123" spans="1:50">
      <c r="A123" s="27"/>
      <c r="B123" s="85">
        <v>15</v>
      </c>
      <c r="C123" s="88" t="str">
        <f>IF(C$6-$B123&lt;0,"",EXP(-'PMS(calc_process)'!$F$52*(C$6-$B123)/12)*(1-EXP(-'PMS(calc_process)'!$F$52/12)))</f>
        <v/>
      </c>
      <c r="D123" s="88" t="str">
        <f>IF(D$6-$B123&lt;0,"",EXP(-'PMS(calc_process)'!$F$52*(D$6-$B123)/12)*(1-EXP(-'PMS(calc_process)'!$F$52/12)))</f>
        <v/>
      </c>
      <c r="E123" s="88" t="str">
        <f>IF(E$6-$B123&lt;0,"",EXP(-'PMS(calc_process)'!$F$52*(E$6-$B123)/12)*(1-EXP(-'PMS(calc_process)'!$F$52/12)))</f>
        <v/>
      </c>
      <c r="F123" s="88" t="str">
        <f>IF(F$6-$B123&lt;0,"",EXP(-'PMS(calc_process)'!$F$52*(F$6-$B123)/12)*(1-EXP(-'PMS(calc_process)'!$F$52/12)))</f>
        <v/>
      </c>
      <c r="G123" s="88" t="str">
        <f>IF(G$6-$B123&lt;0,"",EXP(-'PMS(calc_process)'!$F$52*(G$6-$B123)/12)*(1-EXP(-'PMS(calc_process)'!$F$52/12)))</f>
        <v/>
      </c>
      <c r="H123" s="88" t="str">
        <f>IF(H$6-$B123&lt;0,"",EXP(-'PMS(calc_process)'!$F$52*(H$6-$B123)/12)*(1-EXP(-'PMS(calc_process)'!$F$52/12)))</f>
        <v/>
      </c>
      <c r="I123" s="88" t="str">
        <f>IF(I$6-$B123&lt;0,"",EXP(-'PMS(calc_process)'!$F$52*(I$6-$B123)/12)*(1-EXP(-'PMS(calc_process)'!$F$52/12)))</f>
        <v/>
      </c>
      <c r="J123" s="88" t="str">
        <f>IF(J$6-$B123&lt;0,"",EXP(-'PMS(calc_process)'!$F$52*(J$6-$B123)/12)*(1-EXP(-'PMS(calc_process)'!$F$52/12)))</f>
        <v/>
      </c>
      <c r="K123" s="88" t="str">
        <f>IF(K$6-$B123&lt;0,"",EXP(-'PMS(calc_process)'!$F$52*(K$6-$B123)/12)*(1-EXP(-'PMS(calc_process)'!$F$52/12)))</f>
        <v/>
      </c>
      <c r="L123" s="88" t="str">
        <f>IF(L$6-$B123&lt;0,"",EXP(-'PMS(calc_process)'!$F$52*(L$6-$B123)/12)*(1-EXP(-'PMS(calc_process)'!$F$52/12)))</f>
        <v/>
      </c>
      <c r="M123" s="88" t="str">
        <f>IF(M$6-$B123&lt;0,"",EXP(-'PMS(calc_process)'!$F$52*(M$6-$B123)/12)*(1-EXP(-'PMS(calc_process)'!$F$52/12)))</f>
        <v/>
      </c>
      <c r="N123" s="88" t="str">
        <f>IF(N$6-$B123&lt;0,"",EXP(-'PMS(calc_process)'!$F$52*(N$6-$B123)/12)*(1-EXP(-'PMS(calc_process)'!$F$52/12)))</f>
        <v/>
      </c>
      <c r="O123" s="88" t="str">
        <f>IF(O$6-$B123&lt;0,"",EXP(-'PMS(calc_process)'!$F$52*(O$6-$B123)/12)*(1-EXP(-'PMS(calc_process)'!$F$52/12)))</f>
        <v/>
      </c>
      <c r="P123" s="88" t="str">
        <f>IF(P$6-$B123&lt;0,"",EXP(-'PMS(calc_process)'!$F$52*(P$6-$B123)/12)*(1-EXP(-'PMS(calc_process)'!$F$52/12)))</f>
        <v/>
      </c>
      <c r="Q123" s="88">
        <f>IF(Q$6-$B123&lt;0,"",EXP(-'PMS(calc_process)'!$F$52*(Q$6-$B123)/12)*(1-EXP(-'PMS(calc_process)'!$F$52/12)))</f>
        <v>1.4066791632810216E-2</v>
      </c>
      <c r="R123" s="88">
        <f>IF(R$6-$B123&lt;0,"",EXP(-'PMS(calc_process)'!$F$52*(R$6-$B123)/12)*(1-EXP(-'PMS(calc_process)'!$F$52/12)))</f>
        <v>1.3868917005969317E-2</v>
      </c>
      <c r="S123" s="88">
        <f>IF(S$6-$B123&lt;0,"",EXP(-'PMS(calc_process)'!$F$52*(S$6-$B123)/12)*(1-EXP(-'PMS(calc_process)'!$F$52/12)))</f>
        <v>1.3673825840273608E-2</v>
      </c>
      <c r="T123" s="88">
        <f>IF(T$6-$B123&lt;0,"",EXP(-'PMS(calc_process)'!$F$52*(T$6-$B123)/12)*(1-EXP(-'PMS(calc_process)'!$F$52/12)))</f>
        <v>1.3481478981355145E-2</v>
      </c>
      <c r="U123" s="88">
        <f>IF(U$6-$B123&lt;0,"",EXP(-'PMS(calc_process)'!$F$52*(U$6-$B123)/12)*(1-EXP(-'PMS(calc_process)'!$F$52/12)))</f>
        <v>1.3291837825622311E-2</v>
      </c>
      <c r="V123" s="88">
        <f>IF(V$6-$B123&lt;0,"",EXP(-'PMS(calc_process)'!$F$52*(V$6-$B123)/12)*(1-EXP(-'PMS(calc_process)'!$F$52/12)))</f>
        <v>1.3104864312512177E-2</v>
      </c>
      <c r="W123" s="88">
        <f>IF(W$6-$B123&lt;0,"",EXP(-'PMS(calc_process)'!$F$52*(W$6-$B123)/12)*(1-EXP(-'PMS(calc_process)'!$F$52/12)))</f>
        <v>1.2920520916851818E-2</v>
      </c>
      <c r="X123" s="88">
        <f>IF(X$6-$B123&lt;0,"",EXP(-'PMS(calc_process)'!$F$52*(X$6-$B123)/12)*(1-EXP(-'PMS(calc_process)'!$F$52/12)))</f>
        <v>1.2738770641327097E-2</v>
      </c>
      <c r="Y123" s="88">
        <f>IF(Y$6-$B123&lt;0,"",EXP(-'PMS(calc_process)'!$F$52*(Y$6-$B123)/12)*(1-EXP(-'PMS(calc_process)'!$F$52/12)))</f>
        <v>1.2559577009057389E-2</v>
      </c>
      <c r="Z123" s="88">
        <f>IF(Z$6-$B123&lt;0,"",EXP(-'PMS(calc_process)'!$F$52*(Z$6-$B123)/12)*(1-EXP(-'PMS(calc_process)'!$F$52/12)))</f>
        <v>1.2382904056274747E-2</v>
      </c>
      <c r="AA123" s="88">
        <f>IF(AA$6-$B123&lt;0,"",EXP(-'PMS(calc_process)'!$F$52*(AA$6-$B123)/12)*(1-EXP(-'PMS(calc_process)'!$F$52/12)))</f>
        <v>1.2208716325106048E-2</v>
      </c>
      <c r="AB123" s="88">
        <f>IF(AB$6-$B123&lt;0,"",EXP(-'PMS(calc_process)'!$F$52*(AB$6-$B123)/12)*(1-EXP(-'PMS(calc_process)'!$F$52/12)))</f>
        <v>1.2036978856456692E-2</v>
      </c>
      <c r="AC123" s="88">
        <f>IF(AC$6-$B123&lt;0,"",EXP(-'PMS(calc_process)'!$F$52*(AC$6-$B123)/12)*(1-EXP(-'PMS(calc_process)'!$F$52/12)))</f>
        <v>1.1867657182994375E-2</v>
      </c>
      <c r="AD123" s="88">
        <f>IF(AD$6-$B123&lt;0,"",EXP(-'PMS(calc_process)'!$F$52*(AD$6-$B123)/12)*(1-EXP(-'PMS(calc_process)'!$F$52/12)))</f>
        <v>1.1700717322231569E-2</v>
      </c>
      <c r="AE123" s="88">
        <f>IF(AE$6-$B123&lt;0,"",EXP(-'PMS(calc_process)'!$F$52*(AE$6-$B123)/12)*(1-EXP(-'PMS(calc_process)'!$F$52/12)))</f>
        <v>1.1536125769705325E-2</v>
      </c>
      <c r="AF123" s="88">
        <f>IF(AF$6-$B123&lt;0,"",EXP(-'PMS(calc_process)'!$F$52*(AF$6-$B123)/12)*(1-EXP(-'PMS(calc_process)'!$F$52/12)))</f>
        <v>1.1373849492252988E-2</v>
      </c>
      <c r="AG123" s="88">
        <f>IF(AG$6-$B123&lt;0,"",EXP(-'PMS(calc_process)'!$F$52*(AG$6-$B123)/12)*(1-EXP(-'PMS(calc_process)'!$F$52/12)))</f>
        <v>1.1213855921382522E-2</v>
      </c>
      <c r="AH123" s="88">
        <f>IF(AH$6-$B123&lt;0,"",EXP(-'PMS(calc_process)'!$F$52*(AH$6-$B123)/12)*(1-EXP(-'PMS(calc_process)'!$F$52/12)))</f>
        <v>1.105611294673608E-2</v>
      </c>
      <c r="AI123" s="88">
        <f>IF(AI$6-$B123&lt;0,"",EXP(-'PMS(calc_process)'!$F$52*(AI$6-$B123)/12)*(1-EXP(-'PMS(calc_process)'!$F$52/12)))</f>
        <v>1.0900588909645528E-2</v>
      </c>
      <c r="AJ123" s="88">
        <f>IF(AJ$6-$B123&lt;0,"",EXP(-'PMS(calc_process)'!$F$52*(AJ$6-$B123)/12)*(1-EXP(-'PMS(calc_process)'!$F$52/12)))</f>
        <v>1.0747252596778622E-2</v>
      </c>
      <c r="AK123" s="88">
        <f>IF(AK$6-$B123&lt;0,"",EXP(-'PMS(calc_process)'!$F$52*(AK$6-$B123)/12)*(1-EXP(-'PMS(calc_process)'!$F$52/12)))</f>
        <v>1.059607323387456E-2</v>
      </c>
      <c r="AL123" s="88">
        <f>IF(AL$6-$B123&lt;0,"",EXP(-'PMS(calc_process)'!$F$52*(AL$6-$B123)/12)*(1-EXP(-'PMS(calc_process)'!$F$52/12)))</f>
        <v>1.0447020479567649E-2</v>
      </c>
      <c r="AM123" s="88">
        <f>IF(AM$6-$B123&lt;0,"",EXP(-'PMS(calc_process)'!$F$52*(AM$6-$B123)/12)*(1-EXP(-'PMS(calc_process)'!$F$52/12)))</f>
        <v>1.030006441929787E-2</v>
      </c>
      <c r="AN123" s="88">
        <f>IF(AN$6-$B123&lt;0,"",EXP(-'PMS(calc_process)'!$F$52*(AN$6-$B123)/12)*(1-EXP(-'PMS(calc_process)'!$F$52/12)))</f>
        <v>1.0155175559307084E-2</v>
      </c>
      <c r="AO123" s="88">
        <f>IF(AO$6-$B123&lt;0,"",EXP(-'PMS(calc_process)'!$F$52*(AO$6-$B123)/12)*(1-EXP(-'PMS(calc_process)'!$F$52/12)))</f>
        <v>1.0012324820719704E-2</v>
      </c>
      <c r="AP123" s="88">
        <f>IF(AP$6-$B123&lt;0,"",EXP(-'PMS(calc_process)'!$F$52*(AP$6-$B123)/12)*(1-EXP(-'PMS(calc_process)'!$F$52/12)))</f>
        <v>9.8714835337066261E-3</v>
      </c>
      <c r="AQ123" s="88">
        <f>IF(AQ$6-$B123&lt;0,"",EXP(-'PMS(calc_process)'!$F$52*(AQ$6-$B123)/12)*(1-EXP(-'PMS(calc_process)'!$F$52/12)))</f>
        <v>9.7326234317312594E-3</v>
      </c>
      <c r="AR123" s="88">
        <f>IF(AR$6-$B123&lt;0,"",EXP(-'PMS(calc_process)'!$F$52*(AR$6-$B123)/12)*(1-EXP(-'PMS(calc_process)'!$F$52/12)))</f>
        <v>9.5957166458764901E-3</v>
      </c>
      <c r="AS123" s="88">
        <f>IF(AS$6-$B123&lt;0,"",EXP(-'PMS(calc_process)'!$F$52*(AS$6-$B123)/12)*(1-EXP(-'PMS(calc_process)'!$F$52/12)))</f>
        <v>9.4607356992514567E-3</v>
      </c>
      <c r="AT123" s="88">
        <f>IF(AT$6-$B123&lt;0,"",EXP(-'PMS(calc_process)'!$F$52*(AT$6-$B123)/12)*(1-EXP(-'PMS(calc_process)'!$F$52/12)))</f>
        <v>9.3276535014769971E-3</v>
      </c>
      <c r="AU123" s="88">
        <f>IF(AU$6-$B123&lt;0,"",EXP(-'PMS(calc_process)'!$F$52*(AU$6-$B123)/12)*(1-EXP(-'PMS(calc_process)'!$F$52/12)))</f>
        <v>9.1964433432486694E-3</v>
      </c>
      <c r="AV123" s="88">
        <f>IF(AV$6-$B123&lt;0,"",EXP(-'PMS(calc_process)'!$F$52*(AV$6-$B123)/12)*(1-EXP(-'PMS(calc_process)'!$F$52/12)))</f>
        <v>9.0670788909762452E-3</v>
      </c>
      <c r="AW123" s="88">
        <f>IF(AW$6-$B123&lt;0,"",EXP(-'PMS(calc_process)'!$F$52*(AW$6-$B123)/12)*(1-EXP(-'PMS(calc_process)'!$F$52/12)))</f>
        <v>8.9395341814986311E-3</v>
      </c>
      <c r="AX123" s="88">
        <f>IF(AX$6-$B123&lt;0,"",EXP(-'PMS(calc_process)'!$F$52*(AX$6-$B123)/12)*(1-EXP(-'PMS(calc_process)'!$F$52/12)))</f>
        <v>8.8137836168731051E-3</v>
      </c>
    </row>
    <row r="124" spans="1:50">
      <c r="A124" s="27"/>
      <c r="B124" s="85">
        <v>16</v>
      </c>
      <c r="C124" s="88" t="str">
        <f>IF(C$6-$B124&lt;0,"",EXP(-'PMS(calc_process)'!$F$52*(C$6-$B124)/12)*(1-EXP(-'PMS(calc_process)'!$F$52/12)))</f>
        <v/>
      </c>
      <c r="D124" s="88" t="str">
        <f>IF(D$6-$B124&lt;0,"",EXP(-'PMS(calc_process)'!$F$52*(D$6-$B124)/12)*(1-EXP(-'PMS(calc_process)'!$F$52/12)))</f>
        <v/>
      </c>
      <c r="E124" s="88" t="str">
        <f>IF(E$6-$B124&lt;0,"",EXP(-'PMS(calc_process)'!$F$52*(E$6-$B124)/12)*(1-EXP(-'PMS(calc_process)'!$F$52/12)))</f>
        <v/>
      </c>
      <c r="F124" s="88" t="str">
        <f>IF(F$6-$B124&lt;0,"",EXP(-'PMS(calc_process)'!$F$52*(F$6-$B124)/12)*(1-EXP(-'PMS(calc_process)'!$F$52/12)))</f>
        <v/>
      </c>
      <c r="G124" s="88" t="str">
        <f>IF(G$6-$B124&lt;0,"",EXP(-'PMS(calc_process)'!$F$52*(G$6-$B124)/12)*(1-EXP(-'PMS(calc_process)'!$F$52/12)))</f>
        <v/>
      </c>
      <c r="H124" s="88" t="str">
        <f>IF(H$6-$B124&lt;0,"",EXP(-'PMS(calc_process)'!$F$52*(H$6-$B124)/12)*(1-EXP(-'PMS(calc_process)'!$F$52/12)))</f>
        <v/>
      </c>
      <c r="I124" s="88" t="str">
        <f>IF(I$6-$B124&lt;0,"",EXP(-'PMS(calc_process)'!$F$52*(I$6-$B124)/12)*(1-EXP(-'PMS(calc_process)'!$F$52/12)))</f>
        <v/>
      </c>
      <c r="J124" s="88" t="str">
        <f>IF(J$6-$B124&lt;0,"",EXP(-'PMS(calc_process)'!$F$52*(J$6-$B124)/12)*(1-EXP(-'PMS(calc_process)'!$F$52/12)))</f>
        <v/>
      </c>
      <c r="K124" s="88" t="str">
        <f>IF(K$6-$B124&lt;0,"",EXP(-'PMS(calc_process)'!$F$52*(K$6-$B124)/12)*(1-EXP(-'PMS(calc_process)'!$F$52/12)))</f>
        <v/>
      </c>
      <c r="L124" s="88" t="str">
        <f>IF(L$6-$B124&lt;0,"",EXP(-'PMS(calc_process)'!$F$52*(L$6-$B124)/12)*(1-EXP(-'PMS(calc_process)'!$F$52/12)))</f>
        <v/>
      </c>
      <c r="M124" s="88" t="str">
        <f>IF(M$6-$B124&lt;0,"",EXP(-'PMS(calc_process)'!$F$52*(M$6-$B124)/12)*(1-EXP(-'PMS(calc_process)'!$F$52/12)))</f>
        <v/>
      </c>
      <c r="N124" s="88" t="str">
        <f>IF(N$6-$B124&lt;0,"",EXP(-'PMS(calc_process)'!$F$52*(N$6-$B124)/12)*(1-EXP(-'PMS(calc_process)'!$F$52/12)))</f>
        <v/>
      </c>
      <c r="O124" s="88" t="str">
        <f>IF(O$6-$B124&lt;0,"",EXP(-'PMS(calc_process)'!$F$52*(O$6-$B124)/12)*(1-EXP(-'PMS(calc_process)'!$F$52/12)))</f>
        <v/>
      </c>
      <c r="P124" s="88" t="str">
        <f>IF(P$6-$B124&lt;0,"",EXP(-'PMS(calc_process)'!$F$52*(P$6-$B124)/12)*(1-EXP(-'PMS(calc_process)'!$F$52/12)))</f>
        <v/>
      </c>
      <c r="Q124" s="88" t="str">
        <f>IF(Q$6-$B124&lt;0,"",EXP(-'PMS(calc_process)'!$F$52*(Q$6-$B124)/12)*(1-EXP(-'PMS(calc_process)'!$F$52/12)))</f>
        <v/>
      </c>
      <c r="R124" s="88">
        <f>IF(R$6-$B124&lt;0,"",EXP(-'PMS(calc_process)'!$F$52*(R$6-$B124)/12)*(1-EXP(-'PMS(calc_process)'!$F$52/12)))</f>
        <v>1.4066791632810216E-2</v>
      </c>
      <c r="S124" s="88">
        <f>IF(S$6-$B124&lt;0,"",EXP(-'PMS(calc_process)'!$F$52*(S$6-$B124)/12)*(1-EXP(-'PMS(calc_process)'!$F$52/12)))</f>
        <v>1.3868917005969317E-2</v>
      </c>
      <c r="T124" s="88">
        <f>IF(T$6-$B124&lt;0,"",EXP(-'PMS(calc_process)'!$F$52*(T$6-$B124)/12)*(1-EXP(-'PMS(calc_process)'!$F$52/12)))</f>
        <v>1.3673825840273608E-2</v>
      </c>
      <c r="U124" s="88">
        <f>IF(U$6-$B124&lt;0,"",EXP(-'PMS(calc_process)'!$F$52*(U$6-$B124)/12)*(1-EXP(-'PMS(calc_process)'!$F$52/12)))</f>
        <v>1.3481478981355145E-2</v>
      </c>
      <c r="V124" s="88">
        <f>IF(V$6-$B124&lt;0,"",EXP(-'PMS(calc_process)'!$F$52*(V$6-$B124)/12)*(1-EXP(-'PMS(calc_process)'!$F$52/12)))</f>
        <v>1.3291837825622311E-2</v>
      </c>
      <c r="W124" s="88">
        <f>IF(W$6-$B124&lt;0,"",EXP(-'PMS(calc_process)'!$F$52*(W$6-$B124)/12)*(1-EXP(-'PMS(calc_process)'!$F$52/12)))</f>
        <v>1.3104864312512177E-2</v>
      </c>
      <c r="X124" s="88">
        <f>IF(X$6-$B124&lt;0,"",EXP(-'PMS(calc_process)'!$F$52*(X$6-$B124)/12)*(1-EXP(-'PMS(calc_process)'!$F$52/12)))</f>
        <v>1.2920520916851818E-2</v>
      </c>
      <c r="Y124" s="88">
        <f>IF(Y$6-$B124&lt;0,"",EXP(-'PMS(calc_process)'!$F$52*(Y$6-$B124)/12)*(1-EXP(-'PMS(calc_process)'!$F$52/12)))</f>
        <v>1.2738770641327097E-2</v>
      </c>
      <c r="Z124" s="88">
        <f>IF(Z$6-$B124&lt;0,"",EXP(-'PMS(calc_process)'!$F$52*(Z$6-$B124)/12)*(1-EXP(-'PMS(calc_process)'!$F$52/12)))</f>
        <v>1.2559577009057389E-2</v>
      </c>
      <c r="AA124" s="88">
        <f>IF(AA$6-$B124&lt;0,"",EXP(-'PMS(calc_process)'!$F$52*(AA$6-$B124)/12)*(1-EXP(-'PMS(calc_process)'!$F$52/12)))</f>
        <v>1.2382904056274747E-2</v>
      </c>
      <c r="AB124" s="88">
        <f>IF(AB$6-$B124&lt;0,"",EXP(-'PMS(calc_process)'!$F$52*(AB$6-$B124)/12)*(1-EXP(-'PMS(calc_process)'!$F$52/12)))</f>
        <v>1.2208716325106048E-2</v>
      </c>
      <c r="AC124" s="88">
        <f>IF(AC$6-$B124&lt;0,"",EXP(-'PMS(calc_process)'!$F$52*(AC$6-$B124)/12)*(1-EXP(-'PMS(calc_process)'!$F$52/12)))</f>
        <v>1.2036978856456692E-2</v>
      </c>
      <c r="AD124" s="88">
        <f>IF(AD$6-$B124&lt;0,"",EXP(-'PMS(calc_process)'!$F$52*(AD$6-$B124)/12)*(1-EXP(-'PMS(calc_process)'!$F$52/12)))</f>
        <v>1.1867657182994375E-2</v>
      </c>
      <c r="AE124" s="88">
        <f>IF(AE$6-$B124&lt;0,"",EXP(-'PMS(calc_process)'!$F$52*(AE$6-$B124)/12)*(1-EXP(-'PMS(calc_process)'!$F$52/12)))</f>
        <v>1.1700717322231569E-2</v>
      </c>
      <c r="AF124" s="88">
        <f>IF(AF$6-$B124&lt;0,"",EXP(-'PMS(calc_process)'!$F$52*(AF$6-$B124)/12)*(1-EXP(-'PMS(calc_process)'!$F$52/12)))</f>
        <v>1.1536125769705325E-2</v>
      </c>
      <c r="AG124" s="88">
        <f>IF(AG$6-$B124&lt;0,"",EXP(-'PMS(calc_process)'!$F$52*(AG$6-$B124)/12)*(1-EXP(-'PMS(calc_process)'!$F$52/12)))</f>
        <v>1.1373849492252988E-2</v>
      </c>
      <c r="AH124" s="88">
        <f>IF(AH$6-$B124&lt;0,"",EXP(-'PMS(calc_process)'!$F$52*(AH$6-$B124)/12)*(1-EXP(-'PMS(calc_process)'!$F$52/12)))</f>
        <v>1.1213855921382522E-2</v>
      </c>
      <c r="AI124" s="88">
        <f>IF(AI$6-$B124&lt;0,"",EXP(-'PMS(calc_process)'!$F$52*(AI$6-$B124)/12)*(1-EXP(-'PMS(calc_process)'!$F$52/12)))</f>
        <v>1.105611294673608E-2</v>
      </c>
      <c r="AJ124" s="88">
        <f>IF(AJ$6-$B124&lt;0,"",EXP(-'PMS(calc_process)'!$F$52*(AJ$6-$B124)/12)*(1-EXP(-'PMS(calc_process)'!$F$52/12)))</f>
        <v>1.0900588909645528E-2</v>
      </c>
      <c r="AK124" s="88">
        <f>IF(AK$6-$B124&lt;0,"",EXP(-'PMS(calc_process)'!$F$52*(AK$6-$B124)/12)*(1-EXP(-'PMS(calc_process)'!$F$52/12)))</f>
        <v>1.0747252596778622E-2</v>
      </c>
      <c r="AL124" s="88">
        <f>IF(AL$6-$B124&lt;0,"",EXP(-'PMS(calc_process)'!$F$52*(AL$6-$B124)/12)*(1-EXP(-'PMS(calc_process)'!$F$52/12)))</f>
        <v>1.059607323387456E-2</v>
      </c>
      <c r="AM124" s="88">
        <f>IF(AM$6-$B124&lt;0,"",EXP(-'PMS(calc_process)'!$F$52*(AM$6-$B124)/12)*(1-EXP(-'PMS(calc_process)'!$F$52/12)))</f>
        <v>1.0447020479567649E-2</v>
      </c>
      <c r="AN124" s="88">
        <f>IF(AN$6-$B124&lt;0,"",EXP(-'PMS(calc_process)'!$F$52*(AN$6-$B124)/12)*(1-EXP(-'PMS(calc_process)'!$F$52/12)))</f>
        <v>1.030006441929787E-2</v>
      </c>
      <c r="AO124" s="88">
        <f>IF(AO$6-$B124&lt;0,"",EXP(-'PMS(calc_process)'!$F$52*(AO$6-$B124)/12)*(1-EXP(-'PMS(calc_process)'!$F$52/12)))</f>
        <v>1.0155175559307084E-2</v>
      </c>
      <c r="AP124" s="88">
        <f>IF(AP$6-$B124&lt;0,"",EXP(-'PMS(calc_process)'!$F$52*(AP$6-$B124)/12)*(1-EXP(-'PMS(calc_process)'!$F$52/12)))</f>
        <v>1.0012324820719704E-2</v>
      </c>
      <c r="AQ124" s="88">
        <f>IF(AQ$6-$B124&lt;0,"",EXP(-'PMS(calc_process)'!$F$52*(AQ$6-$B124)/12)*(1-EXP(-'PMS(calc_process)'!$F$52/12)))</f>
        <v>9.8714835337066261E-3</v>
      </c>
      <c r="AR124" s="88">
        <f>IF(AR$6-$B124&lt;0,"",EXP(-'PMS(calc_process)'!$F$52*(AR$6-$B124)/12)*(1-EXP(-'PMS(calc_process)'!$F$52/12)))</f>
        <v>9.7326234317312594E-3</v>
      </c>
      <c r="AS124" s="88">
        <f>IF(AS$6-$B124&lt;0,"",EXP(-'PMS(calc_process)'!$F$52*(AS$6-$B124)/12)*(1-EXP(-'PMS(calc_process)'!$F$52/12)))</f>
        <v>9.5957166458764901E-3</v>
      </c>
      <c r="AT124" s="88">
        <f>IF(AT$6-$B124&lt;0,"",EXP(-'PMS(calc_process)'!$F$52*(AT$6-$B124)/12)*(1-EXP(-'PMS(calc_process)'!$F$52/12)))</f>
        <v>9.4607356992514567E-3</v>
      </c>
      <c r="AU124" s="88">
        <f>IF(AU$6-$B124&lt;0,"",EXP(-'PMS(calc_process)'!$F$52*(AU$6-$B124)/12)*(1-EXP(-'PMS(calc_process)'!$F$52/12)))</f>
        <v>9.3276535014769971E-3</v>
      </c>
      <c r="AV124" s="88">
        <f>IF(AV$6-$B124&lt;0,"",EXP(-'PMS(calc_process)'!$F$52*(AV$6-$B124)/12)*(1-EXP(-'PMS(calc_process)'!$F$52/12)))</f>
        <v>9.1964433432486694E-3</v>
      </c>
      <c r="AW124" s="88">
        <f>IF(AW$6-$B124&lt;0,"",EXP(-'PMS(calc_process)'!$F$52*(AW$6-$B124)/12)*(1-EXP(-'PMS(calc_process)'!$F$52/12)))</f>
        <v>9.0670788909762452E-3</v>
      </c>
      <c r="AX124" s="88">
        <f>IF(AX$6-$B124&lt;0,"",EXP(-'PMS(calc_process)'!$F$52*(AX$6-$B124)/12)*(1-EXP(-'PMS(calc_process)'!$F$52/12)))</f>
        <v>8.9395341814986311E-3</v>
      </c>
    </row>
    <row r="125" spans="1:50">
      <c r="A125" s="27"/>
      <c r="B125" s="85">
        <v>17</v>
      </c>
      <c r="C125" s="88" t="str">
        <f>IF(C$6-$B125&lt;0,"",EXP(-'PMS(calc_process)'!$F$52*(C$6-$B125)/12)*(1-EXP(-'PMS(calc_process)'!$F$52/12)))</f>
        <v/>
      </c>
      <c r="D125" s="88" t="str">
        <f>IF(D$6-$B125&lt;0,"",EXP(-'PMS(calc_process)'!$F$52*(D$6-$B125)/12)*(1-EXP(-'PMS(calc_process)'!$F$52/12)))</f>
        <v/>
      </c>
      <c r="E125" s="88" t="str">
        <f>IF(E$6-$B125&lt;0,"",EXP(-'PMS(calc_process)'!$F$52*(E$6-$B125)/12)*(1-EXP(-'PMS(calc_process)'!$F$52/12)))</f>
        <v/>
      </c>
      <c r="F125" s="88" t="str">
        <f>IF(F$6-$B125&lt;0,"",EXP(-'PMS(calc_process)'!$F$52*(F$6-$B125)/12)*(1-EXP(-'PMS(calc_process)'!$F$52/12)))</f>
        <v/>
      </c>
      <c r="G125" s="88" t="str">
        <f>IF(G$6-$B125&lt;0,"",EXP(-'PMS(calc_process)'!$F$52*(G$6-$B125)/12)*(1-EXP(-'PMS(calc_process)'!$F$52/12)))</f>
        <v/>
      </c>
      <c r="H125" s="88" t="str">
        <f>IF(H$6-$B125&lt;0,"",EXP(-'PMS(calc_process)'!$F$52*(H$6-$B125)/12)*(1-EXP(-'PMS(calc_process)'!$F$52/12)))</f>
        <v/>
      </c>
      <c r="I125" s="88" t="str">
        <f>IF(I$6-$B125&lt;0,"",EXP(-'PMS(calc_process)'!$F$52*(I$6-$B125)/12)*(1-EXP(-'PMS(calc_process)'!$F$52/12)))</f>
        <v/>
      </c>
      <c r="J125" s="88" t="str">
        <f>IF(J$6-$B125&lt;0,"",EXP(-'PMS(calc_process)'!$F$52*(J$6-$B125)/12)*(1-EXP(-'PMS(calc_process)'!$F$52/12)))</f>
        <v/>
      </c>
      <c r="K125" s="88" t="str">
        <f>IF(K$6-$B125&lt;0,"",EXP(-'PMS(calc_process)'!$F$52*(K$6-$B125)/12)*(1-EXP(-'PMS(calc_process)'!$F$52/12)))</f>
        <v/>
      </c>
      <c r="L125" s="88" t="str">
        <f>IF(L$6-$B125&lt;0,"",EXP(-'PMS(calc_process)'!$F$52*(L$6-$B125)/12)*(1-EXP(-'PMS(calc_process)'!$F$52/12)))</f>
        <v/>
      </c>
      <c r="M125" s="88" t="str">
        <f>IF(M$6-$B125&lt;0,"",EXP(-'PMS(calc_process)'!$F$52*(M$6-$B125)/12)*(1-EXP(-'PMS(calc_process)'!$F$52/12)))</f>
        <v/>
      </c>
      <c r="N125" s="88" t="str">
        <f>IF(N$6-$B125&lt;0,"",EXP(-'PMS(calc_process)'!$F$52*(N$6-$B125)/12)*(1-EXP(-'PMS(calc_process)'!$F$52/12)))</f>
        <v/>
      </c>
      <c r="O125" s="88" t="str">
        <f>IF(O$6-$B125&lt;0,"",EXP(-'PMS(calc_process)'!$F$52*(O$6-$B125)/12)*(1-EXP(-'PMS(calc_process)'!$F$52/12)))</f>
        <v/>
      </c>
      <c r="P125" s="88" t="str">
        <f>IF(P$6-$B125&lt;0,"",EXP(-'PMS(calc_process)'!$F$52*(P$6-$B125)/12)*(1-EXP(-'PMS(calc_process)'!$F$52/12)))</f>
        <v/>
      </c>
      <c r="Q125" s="88" t="str">
        <f>IF(Q$6-$B125&lt;0,"",EXP(-'PMS(calc_process)'!$F$52*(Q$6-$B125)/12)*(1-EXP(-'PMS(calc_process)'!$F$52/12)))</f>
        <v/>
      </c>
      <c r="R125" s="88" t="str">
        <f>IF(R$6-$B125&lt;0,"",EXP(-'PMS(calc_process)'!$F$52*(R$6-$B125)/12)*(1-EXP(-'PMS(calc_process)'!$F$52/12)))</f>
        <v/>
      </c>
      <c r="S125" s="88">
        <f>IF(S$6-$B125&lt;0,"",EXP(-'PMS(calc_process)'!$F$52*(S$6-$B125)/12)*(1-EXP(-'PMS(calc_process)'!$F$52/12)))</f>
        <v>1.4066791632810216E-2</v>
      </c>
      <c r="T125" s="88">
        <f>IF(T$6-$B125&lt;0,"",EXP(-'PMS(calc_process)'!$F$52*(T$6-$B125)/12)*(1-EXP(-'PMS(calc_process)'!$F$52/12)))</f>
        <v>1.3868917005969317E-2</v>
      </c>
      <c r="U125" s="88">
        <f>IF(U$6-$B125&lt;0,"",EXP(-'PMS(calc_process)'!$F$52*(U$6-$B125)/12)*(1-EXP(-'PMS(calc_process)'!$F$52/12)))</f>
        <v>1.3673825840273608E-2</v>
      </c>
      <c r="V125" s="88">
        <f>IF(V$6-$B125&lt;0,"",EXP(-'PMS(calc_process)'!$F$52*(V$6-$B125)/12)*(1-EXP(-'PMS(calc_process)'!$F$52/12)))</f>
        <v>1.3481478981355145E-2</v>
      </c>
      <c r="W125" s="88">
        <f>IF(W$6-$B125&lt;0,"",EXP(-'PMS(calc_process)'!$F$52*(W$6-$B125)/12)*(1-EXP(-'PMS(calc_process)'!$F$52/12)))</f>
        <v>1.3291837825622311E-2</v>
      </c>
      <c r="X125" s="88">
        <f>IF(X$6-$B125&lt;0,"",EXP(-'PMS(calc_process)'!$F$52*(X$6-$B125)/12)*(1-EXP(-'PMS(calc_process)'!$F$52/12)))</f>
        <v>1.3104864312512177E-2</v>
      </c>
      <c r="Y125" s="88">
        <f>IF(Y$6-$B125&lt;0,"",EXP(-'PMS(calc_process)'!$F$52*(Y$6-$B125)/12)*(1-EXP(-'PMS(calc_process)'!$F$52/12)))</f>
        <v>1.2920520916851818E-2</v>
      </c>
      <c r="Z125" s="88">
        <f>IF(Z$6-$B125&lt;0,"",EXP(-'PMS(calc_process)'!$F$52*(Z$6-$B125)/12)*(1-EXP(-'PMS(calc_process)'!$F$52/12)))</f>
        <v>1.2738770641327097E-2</v>
      </c>
      <c r="AA125" s="88">
        <f>IF(AA$6-$B125&lt;0,"",EXP(-'PMS(calc_process)'!$F$52*(AA$6-$B125)/12)*(1-EXP(-'PMS(calc_process)'!$F$52/12)))</f>
        <v>1.2559577009057389E-2</v>
      </c>
      <c r="AB125" s="88">
        <f>IF(AB$6-$B125&lt;0,"",EXP(-'PMS(calc_process)'!$F$52*(AB$6-$B125)/12)*(1-EXP(-'PMS(calc_process)'!$F$52/12)))</f>
        <v>1.2382904056274747E-2</v>
      </c>
      <c r="AC125" s="88">
        <f>IF(AC$6-$B125&lt;0,"",EXP(-'PMS(calc_process)'!$F$52*(AC$6-$B125)/12)*(1-EXP(-'PMS(calc_process)'!$F$52/12)))</f>
        <v>1.2208716325106048E-2</v>
      </c>
      <c r="AD125" s="88">
        <f>IF(AD$6-$B125&lt;0,"",EXP(-'PMS(calc_process)'!$F$52*(AD$6-$B125)/12)*(1-EXP(-'PMS(calc_process)'!$F$52/12)))</f>
        <v>1.2036978856456692E-2</v>
      </c>
      <c r="AE125" s="88">
        <f>IF(AE$6-$B125&lt;0,"",EXP(-'PMS(calc_process)'!$F$52*(AE$6-$B125)/12)*(1-EXP(-'PMS(calc_process)'!$F$52/12)))</f>
        <v>1.1867657182994375E-2</v>
      </c>
      <c r="AF125" s="88">
        <f>IF(AF$6-$B125&lt;0,"",EXP(-'PMS(calc_process)'!$F$52*(AF$6-$B125)/12)*(1-EXP(-'PMS(calc_process)'!$F$52/12)))</f>
        <v>1.1700717322231569E-2</v>
      </c>
      <c r="AG125" s="88">
        <f>IF(AG$6-$B125&lt;0,"",EXP(-'PMS(calc_process)'!$F$52*(AG$6-$B125)/12)*(1-EXP(-'PMS(calc_process)'!$F$52/12)))</f>
        <v>1.1536125769705325E-2</v>
      </c>
      <c r="AH125" s="88">
        <f>IF(AH$6-$B125&lt;0,"",EXP(-'PMS(calc_process)'!$F$52*(AH$6-$B125)/12)*(1-EXP(-'PMS(calc_process)'!$F$52/12)))</f>
        <v>1.1373849492252988E-2</v>
      </c>
      <c r="AI125" s="88">
        <f>IF(AI$6-$B125&lt;0,"",EXP(-'PMS(calc_process)'!$F$52*(AI$6-$B125)/12)*(1-EXP(-'PMS(calc_process)'!$F$52/12)))</f>
        <v>1.1213855921382522E-2</v>
      </c>
      <c r="AJ125" s="88">
        <f>IF(AJ$6-$B125&lt;0,"",EXP(-'PMS(calc_process)'!$F$52*(AJ$6-$B125)/12)*(1-EXP(-'PMS(calc_process)'!$F$52/12)))</f>
        <v>1.105611294673608E-2</v>
      </c>
      <c r="AK125" s="88">
        <f>IF(AK$6-$B125&lt;0,"",EXP(-'PMS(calc_process)'!$F$52*(AK$6-$B125)/12)*(1-EXP(-'PMS(calc_process)'!$F$52/12)))</f>
        <v>1.0900588909645528E-2</v>
      </c>
      <c r="AL125" s="88">
        <f>IF(AL$6-$B125&lt;0,"",EXP(-'PMS(calc_process)'!$F$52*(AL$6-$B125)/12)*(1-EXP(-'PMS(calc_process)'!$F$52/12)))</f>
        <v>1.0747252596778622E-2</v>
      </c>
      <c r="AM125" s="88">
        <f>IF(AM$6-$B125&lt;0,"",EXP(-'PMS(calc_process)'!$F$52*(AM$6-$B125)/12)*(1-EXP(-'PMS(calc_process)'!$F$52/12)))</f>
        <v>1.059607323387456E-2</v>
      </c>
      <c r="AN125" s="88">
        <f>IF(AN$6-$B125&lt;0,"",EXP(-'PMS(calc_process)'!$F$52*(AN$6-$B125)/12)*(1-EXP(-'PMS(calc_process)'!$F$52/12)))</f>
        <v>1.0447020479567649E-2</v>
      </c>
      <c r="AO125" s="88">
        <f>IF(AO$6-$B125&lt;0,"",EXP(-'PMS(calc_process)'!$F$52*(AO$6-$B125)/12)*(1-EXP(-'PMS(calc_process)'!$F$52/12)))</f>
        <v>1.030006441929787E-2</v>
      </c>
      <c r="AP125" s="88">
        <f>IF(AP$6-$B125&lt;0,"",EXP(-'PMS(calc_process)'!$F$52*(AP$6-$B125)/12)*(1-EXP(-'PMS(calc_process)'!$F$52/12)))</f>
        <v>1.0155175559307084E-2</v>
      </c>
      <c r="AQ125" s="88">
        <f>IF(AQ$6-$B125&lt;0,"",EXP(-'PMS(calc_process)'!$F$52*(AQ$6-$B125)/12)*(1-EXP(-'PMS(calc_process)'!$F$52/12)))</f>
        <v>1.0012324820719704E-2</v>
      </c>
      <c r="AR125" s="88">
        <f>IF(AR$6-$B125&lt;0,"",EXP(-'PMS(calc_process)'!$F$52*(AR$6-$B125)/12)*(1-EXP(-'PMS(calc_process)'!$F$52/12)))</f>
        <v>9.8714835337066261E-3</v>
      </c>
      <c r="AS125" s="88">
        <f>IF(AS$6-$B125&lt;0,"",EXP(-'PMS(calc_process)'!$F$52*(AS$6-$B125)/12)*(1-EXP(-'PMS(calc_process)'!$F$52/12)))</f>
        <v>9.7326234317312594E-3</v>
      </c>
      <c r="AT125" s="88">
        <f>IF(AT$6-$B125&lt;0,"",EXP(-'PMS(calc_process)'!$F$52*(AT$6-$B125)/12)*(1-EXP(-'PMS(calc_process)'!$F$52/12)))</f>
        <v>9.5957166458764901E-3</v>
      </c>
      <c r="AU125" s="88">
        <f>IF(AU$6-$B125&lt;0,"",EXP(-'PMS(calc_process)'!$F$52*(AU$6-$B125)/12)*(1-EXP(-'PMS(calc_process)'!$F$52/12)))</f>
        <v>9.4607356992514567E-3</v>
      </c>
      <c r="AV125" s="88">
        <f>IF(AV$6-$B125&lt;0,"",EXP(-'PMS(calc_process)'!$F$52*(AV$6-$B125)/12)*(1-EXP(-'PMS(calc_process)'!$F$52/12)))</f>
        <v>9.3276535014769971E-3</v>
      </c>
      <c r="AW125" s="88">
        <f>IF(AW$6-$B125&lt;0,"",EXP(-'PMS(calc_process)'!$F$52*(AW$6-$B125)/12)*(1-EXP(-'PMS(calc_process)'!$F$52/12)))</f>
        <v>9.1964433432486694E-3</v>
      </c>
      <c r="AX125" s="88">
        <f>IF(AX$6-$B125&lt;0,"",EXP(-'PMS(calc_process)'!$F$52*(AX$6-$B125)/12)*(1-EXP(-'PMS(calc_process)'!$F$52/12)))</f>
        <v>9.0670788909762452E-3</v>
      </c>
    </row>
    <row r="126" spans="1:50">
      <c r="A126" s="27"/>
      <c r="B126" s="85">
        <v>18</v>
      </c>
      <c r="C126" s="88" t="str">
        <f>IF(C$6-$B126&lt;0,"",EXP(-'PMS(calc_process)'!$F$52*(C$6-$B126)/12)*(1-EXP(-'PMS(calc_process)'!$F$52/12)))</f>
        <v/>
      </c>
      <c r="D126" s="88" t="str">
        <f>IF(D$6-$B126&lt;0,"",EXP(-'PMS(calc_process)'!$F$52*(D$6-$B126)/12)*(1-EXP(-'PMS(calc_process)'!$F$52/12)))</f>
        <v/>
      </c>
      <c r="E126" s="88" t="str">
        <f>IF(E$6-$B126&lt;0,"",EXP(-'PMS(calc_process)'!$F$52*(E$6-$B126)/12)*(1-EXP(-'PMS(calc_process)'!$F$52/12)))</f>
        <v/>
      </c>
      <c r="F126" s="88" t="str">
        <f>IF(F$6-$B126&lt;0,"",EXP(-'PMS(calc_process)'!$F$52*(F$6-$B126)/12)*(1-EXP(-'PMS(calc_process)'!$F$52/12)))</f>
        <v/>
      </c>
      <c r="G126" s="88" t="str">
        <f>IF(G$6-$B126&lt;0,"",EXP(-'PMS(calc_process)'!$F$52*(G$6-$B126)/12)*(1-EXP(-'PMS(calc_process)'!$F$52/12)))</f>
        <v/>
      </c>
      <c r="H126" s="88" t="str">
        <f>IF(H$6-$B126&lt;0,"",EXP(-'PMS(calc_process)'!$F$52*(H$6-$B126)/12)*(1-EXP(-'PMS(calc_process)'!$F$52/12)))</f>
        <v/>
      </c>
      <c r="I126" s="88" t="str">
        <f>IF(I$6-$B126&lt;0,"",EXP(-'PMS(calc_process)'!$F$52*(I$6-$B126)/12)*(1-EXP(-'PMS(calc_process)'!$F$52/12)))</f>
        <v/>
      </c>
      <c r="J126" s="88" t="str">
        <f>IF(J$6-$B126&lt;0,"",EXP(-'PMS(calc_process)'!$F$52*(J$6-$B126)/12)*(1-EXP(-'PMS(calc_process)'!$F$52/12)))</f>
        <v/>
      </c>
      <c r="K126" s="88" t="str">
        <f>IF(K$6-$B126&lt;0,"",EXP(-'PMS(calc_process)'!$F$52*(K$6-$B126)/12)*(1-EXP(-'PMS(calc_process)'!$F$52/12)))</f>
        <v/>
      </c>
      <c r="L126" s="88" t="str">
        <f>IF(L$6-$B126&lt;0,"",EXP(-'PMS(calc_process)'!$F$52*(L$6-$B126)/12)*(1-EXP(-'PMS(calc_process)'!$F$52/12)))</f>
        <v/>
      </c>
      <c r="M126" s="88" t="str">
        <f>IF(M$6-$B126&lt;0,"",EXP(-'PMS(calc_process)'!$F$52*(M$6-$B126)/12)*(1-EXP(-'PMS(calc_process)'!$F$52/12)))</f>
        <v/>
      </c>
      <c r="N126" s="88" t="str">
        <f>IF(N$6-$B126&lt;0,"",EXP(-'PMS(calc_process)'!$F$52*(N$6-$B126)/12)*(1-EXP(-'PMS(calc_process)'!$F$52/12)))</f>
        <v/>
      </c>
      <c r="O126" s="88" t="str">
        <f>IF(O$6-$B126&lt;0,"",EXP(-'PMS(calc_process)'!$F$52*(O$6-$B126)/12)*(1-EXP(-'PMS(calc_process)'!$F$52/12)))</f>
        <v/>
      </c>
      <c r="P126" s="88" t="str">
        <f>IF(P$6-$B126&lt;0,"",EXP(-'PMS(calc_process)'!$F$52*(P$6-$B126)/12)*(1-EXP(-'PMS(calc_process)'!$F$52/12)))</f>
        <v/>
      </c>
      <c r="Q126" s="88" t="str">
        <f>IF(Q$6-$B126&lt;0,"",EXP(-'PMS(calc_process)'!$F$52*(Q$6-$B126)/12)*(1-EXP(-'PMS(calc_process)'!$F$52/12)))</f>
        <v/>
      </c>
      <c r="R126" s="88" t="str">
        <f>IF(R$6-$B126&lt;0,"",EXP(-'PMS(calc_process)'!$F$52*(R$6-$B126)/12)*(1-EXP(-'PMS(calc_process)'!$F$52/12)))</f>
        <v/>
      </c>
      <c r="S126" s="88" t="str">
        <f>IF(S$6-$B126&lt;0,"",EXP(-'PMS(calc_process)'!$F$52*(S$6-$B126)/12)*(1-EXP(-'PMS(calc_process)'!$F$52/12)))</f>
        <v/>
      </c>
      <c r="T126" s="88">
        <f>IF(T$6-$B126&lt;0,"",EXP(-'PMS(calc_process)'!$F$52*(T$6-$B126)/12)*(1-EXP(-'PMS(calc_process)'!$F$52/12)))</f>
        <v>1.4066791632810216E-2</v>
      </c>
      <c r="U126" s="88">
        <f>IF(U$6-$B126&lt;0,"",EXP(-'PMS(calc_process)'!$F$52*(U$6-$B126)/12)*(1-EXP(-'PMS(calc_process)'!$F$52/12)))</f>
        <v>1.3868917005969317E-2</v>
      </c>
      <c r="V126" s="88">
        <f>IF(V$6-$B126&lt;0,"",EXP(-'PMS(calc_process)'!$F$52*(V$6-$B126)/12)*(1-EXP(-'PMS(calc_process)'!$F$52/12)))</f>
        <v>1.3673825840273608E-2</v>
      </c>
      <c r="W126" s="88">
        <f>IF(W$6-$B126&lt;0,"",EXP(-'PMS(calc_process)'!$F$52*(W$6-$B126)/12)*(1-EXP(-'PMS(calc_process)'!$F$52/12)))</f>
        <v>1.3481478981355145E-2</v>
      </c>
      <c r="X126" s="88">
        <f>IF(X$6-$B126&lt;0,"",EXP(-'PMS(calc_process)'!$F$52*(X$6-$B126)/12)*(1-EXP(-'PMS(calc_process)'!$F$52/12)))</f>
        <v>1.3291837825622311E-2</v>
      </c>
      <c r="Y126" s="88">
        <f>IF(Y$6-$B126&lt;0,"",EXP(-'PMS(calc_process)'!$F$52*(Y$6-$B126)/12)*(1-EXP(-'PMS(calc_process)'!$F$52/12)))</f>
        <v>1.3104864312512177E-2</v>
      </c>
      <c r="Z126" s="88">
        <f>IF(Z$6-$B126&lt;0,"",EXP(-'PMS(calc_process)'!$F$52*(Z$6-$B126)/12)*(1-EXP(-'PMS(calc_process)'!$F$52/12)))</f>
        <v>1.2920520916851818E-2</v>
      </c>
      <c r="AA126" s="88">
        <f>IF(AA$6-$B126&lt;0,"",EXP(-'PMS(calc_process)'!$F$52*(AA$6-$B126)/12)*(1-EXP(-'PMS(calc_process)'!$F$52/12)))</f>
        <v>1.2738770641327097E-2</v>
      </c>
      <c r="AB126" s="88">
        <f>IF(AB$6-$B126&lt;0,"",EXP(-'PMS(calc_process)'!$F$52*(AB$6-$B126)/12)*(1-EXP(-'PMS(calc_process)'!$F$52/12)))</f>
        <v>1.2559577009057389E-2</v>
      </c>
      <c r="AC126" s="88">
        <f>IF(AC$6-$B126&lt;0,"",EXP(-'PMS(calc_process)'!$F$52*(AC$6-$B126)/12)*(1-EXP(-'PMS(calc_process)'!$F$52/12)))</f>
        <v>1.2382904056274747E-2</v>
      </c>
      <c r="AD126" s="88">
        <f>IF(AD$6-$B126&lt;0,"",EXP(-'PMS(calc_process)'!$F$52*(AD$6-$B126)/12)*(1-EXP(-'PMS(calc_process)'!$F$52/12)))</f>
        <v>1.2208716325106048E-2</v>
      </c>
      <c r="AE126" s="88">
        <f>IF(AE$6-$B126&lt;0,"",EXP(-'PMS(calc_process)'!$F$52*(AE$6-$B126)/12)*(1-EXP(-'PMS(calc_process)'!$F$52/12)))</f>
        <v>1.2036978856456692E-2</v>
      </c>
      <c r="AF126" s="88">
        <f>IF(AF$6-$B126&lt;0,"",EXP(-'PMS(calc_process)'!$F$52*(AF$6-$B126)/12)*(1-EXP(-'PMS(calc_process)'!$F$52/12)))</f>
        <v>1.1867657182994375E-2</v>
      </c>
      <c r="AG126" s="88">
        <f>IF(AG$6-$B126&lt;0,"",EXP(-'PMS(calc_process)'!$F$52*(AG$6-$B126)/12)*(1-EXP(-'PMS(calc_process)'!$F$52/12)))</f>
        <v>1.1700717322231569E-2</v>
      </c>
      <c r="AH126" s="88">
        <f>IF(AH$6-$B126&lt;0,"",EXP(-'PMS(calc_process)'!$F$52*(AH$6-$B126)/12)*(1-EXP(-'PMS(calc_process)'!$F$52/12)))</f>
        <v>1.1536125769705325E-2</v>
      </c>
      <c r="AI126" s="88">
        <f>IF(AI$6-$B126&lt;0,"",EXP(-'PMS(calc_process)'!$F$52*(AI$6-$B126)/12)*(1-EXP(-'PMS(calc_process)'!$F$52/12)))</f>
        <v>1.1373849492252988E-2</v>
      </c>
      <c r="AJ126" s="88">
        <f>IF(AJ$6-$B126&lt;0,"",EXP(-'PMS(calc_process)'!$F$52*(AJ$6-$B126)/12)*(1-EXP(-'PMS(calc_process)'!$F$52/12)))</f>
        <v>1.1213855921382522E-2</v>
      </c>
      <c r="AK126" s="88">
        <f>IF(AK$6-$B126&lt;0,"",EXP(-'PMS(calc_process)'!$F$52*(AK$6-$B126)/12)*(1-EXP(-'PMS(calc_process)'!$F$52/12)))</f>
        <v>1.105611294673608E-2</v>
      </c>
      <c r="AL126" s="88">
        <f>IF(AL$6-$B126&lt;0,"",EXP(-'PMS(calc_process)'!$F$52*(AL$6-$B126)/12)*(1-EXP(-'PMS(calc_process)'!$F$52/12)))</f>
        <v>1.0900588909645528E-2</v>
      </c>
      <c r="AM126" s="88">
        <f>IF(AM$6-$B126&lt;0,"",EXP(-'PMS(calc_process)'!$F$52*(AM$6-$B126)/12)*(1-EXP(-'PMS(calc_process)'!$F$52/12)))</f>
        <v>1.0747252596778622E-2</v>
      </c>
      <c r="AN126" s="88">
        <f>IF(AN$6-$B126&lt;0,"",EXP(-'PMS(calc_process)'!$F$52*(AN$6-$B126)/12)*(1-EXP(-'PMS(calc_process)'!$F$52/12)))</f>
        <v>1.059607323387456E-2</v>
      </c>
      <c r="AO126" s="88">
        <f>IF(AO$6-$B126&lt;0,"",EXP(-'PMS(calc_process)'!$F$52*(AO$6-$B126)/12)*(1-EXP(-'PMS(calc_process)'!$F$52/12)))</f>
        <v>1.0447020479567649E-2</v>
      </c>
      <c r="AP126" s="88">
        <f>IF(AP$6-$B126&lt;0,"",EXP(-'PMS(calc_process)'!$F$52*(AP$6-$B126)/12)*(1-EXP(-'PMS(calc_process)'!$F$52/12)))</f>
        <v>1.030006441929787E-2</v>
      </c>
      <c r="AQ126" s="88">
        <f>IF(AQ$6-$B126&lt;0,"",EXP(-'PMS(calc_process)'!$F$52*(AQ$6-$B126)/12)*(1-EXP(-'PMS(calc_process)'!$F$52/12)))</f>
        <v>1.0155175559307084E-2</v>
      </c>
      <c r="AR126" s="88">
        <f>IF(AR$6-$B126&lt;0,"",EXP(-'PMS(calc_process)'!$F$52*(AR$6-$B126)/12)*(1-EXP(-'PMS(calc_process)'!$F$52/12)))</f>
        <v>1.0012324820719704E-2</v>
      </c>
      <c r="AS126" s="88">
        <f>IF(AS$6-$B126&lt;0,"",EXP(-'PMS(calc_process)'!$F$52*(AS$6-$B126)/12)*(1-EXP(-'PMS(calc_process)'!$F$52/12)))</f>
        <v>9.8714835337066261E-3</v>
      </c>
      <c r="AT126" s="88">
        <f>IF(AT$6-$B126&lt;0,"",EXP(-'PMS(calc_process)'!$F$52*(AT$6-$B126)/12)*(1-EXP(-'PMS(calc_process)'!$F$52/12)))</f>
        <v>9.7326234317312594E-3</v>
      </c>
      <c r="AU126" s="88">
        <f>IF(AU$6-$B126&lt;0,"",EXP(-'PMS(calc_process)'!$F$52*(AU$6-$B126)/12)*(1-EXP(-'PMS(calc_process)'!$F$52/12)))</f>
        <v>9.5957166458764901E-3</v>
      </c>
      <c r="AV126" s="88">
        <f>IF(AV$6-$B126&lt;0,"",EXP(-'PMS(calc_process)'!$F$52*(AV$6-$B126)/12)*(1-EXP(-'PMS(calc_process)'!$F$52/12)))</f>
        <v>9.4607356992514567E-3</v>
      </c>
      <c r="AW126" s="88">
        <f>IF(AW$6-$B126&lt;0,"",EXP(-'PMS(calc_process)'!$F$52*(AW$6-$B126)/12)*(1-EXP(-'PMS(calc_process)'!$F$52/12)))</f>
        <v>9.3276535014769971E-3</v>
      </c>
      <c r="AX126" s="88">
        <f>IF(AX$6-$B126&lt;0,"",EXP(-'PMS(calc_process)'!$F$52*(AX$6-$B126)/12)*(1-EXP(-'PMS(calc_process)'!$F$52/12)))</f>
        <v>9.1964433432486694E-3</v>
      </c>
    </row>
    <row r="127" spans="1:50">
      <c r="A127" s="27"/>
      <c r="B127" s="85">
        <v>19</v>
      </c>
      <c r="C127" s="88" t="str">
        <f>IF(C$6-$B127&lt;0,"",EXP(-'PMS(calc_process)'!$F$52*(C$6-$B127)/12)*(1-EXP(-'PMS(calc_process)'!$F$52/12)))</f>
        <v/>
      </c>
      <c r="D127" s="88" t="str">
        <f>IF(D$6-$B127&lt;0,"",EXP(-'PMS(calc_process)'!$F$52*(D$6-$B127)/12)*(1-EXP(-'PMS(calc_process)'!$F$52/12)))</f>
        <v/>
      </c>
      <c r="E127" s="88" t="str">
        <f>IF(E$6-$B127&lt;0,"",EXP(-'PMS(calc_process)'!$F$52*(E$6-$B127)/12)*(1-EXP(-'PMS(calc_process)'!$F$52/12)))</f>
        <v/>
      </c>
      <c r="F127" s="88" t="str">
        <f>IF(F$6-$B127&lt;0,"",EXP(-'PMS(calc_process)'!$F$52*(F$6-$B127)/12)*(1-EXP(-'PMS(calc_process)'!$F$52/12)))</f>
        <v/>
      </c>
      <c r="G127" s="88" t="str">
        <f>IF(G$6-$B127&lt;0,"",EXP(-'PMS(calc_process)'!$F$52*(G$6-$B127)/12)*(1-EXP(-'PMS(calc_process)'!$F$52/12)))</f>
        <v/>
      </c>
      <c r="H127" s="88" t="str">
        <f>IF(H$6-$B127&lt;0,"",EXP(-'PMS(calc_process)'!$F$52*(H$6-$B127)/12)*(1-EXP(-'PMS(calc_process)'!$F$52/12)))</f>
        <v/>
      </c>
      <c r="I127" s="88" t="str">
        <f>IF(I$6-$B127&lt;0,"",EXP(-'PMS(calc_process)'!$F$52*(I$6-$B127)/12)*(1-EXP(-'PMS(calc_process)'!$F$52/12)))</f>
        <v/>
      </c>
      <c r="J127" s="88" t="str">
        <f>IF(J$6-$B127&lt;0,"",EXP(-'PMS(calc_process)'!$F$52*(J$6-$B127)/12)*(1-EXP(-'PMS(calc_process)'!$F$52/12)))</f>
        <v/>
      </c>
      <c r="K127" s="88" t="str">
        <f>IF(K$6-$B127&lt;0,"",EXP(-'PMS(calc_process)'!$F$52*(K$6-$B127)/12)*(1-EXP(-'PMS(calc_process)'!$F$52/12)))</f>
        <v/>
      </c>
      <c r="L127" s="88" t="str">
        <f>IF(L$6-$B127&lt;0,"",EXP(-'PMS(calc_process)'!$F$52*(L$6-$B127)/12)*(1-EXP(-'PMS(calc_process)'!$F$52/12)))</f>
        <v/>
      </c>
      <c r="M127" s="88" t="str">
        <f>IF(M$6-$B127&lt;0,"",EXP(-'PMS(calc_process)'!$F$52*(M$6-$B127)/12)*(1-EXP(-'PMS(calc_process)'!$F$52/12)))</f>
        <v/>
      </c>
      <c r="N127" s="88" t="str">
        <f>IF(N$6-$B127&lt;0,"",EXP(-'PMS(calc_process)'!$F$52*(N$6-$B127)/12)*(1-EXP(-'PMS(calc_process)'!$F$52/12)))</f>
        <v/>
      </c>
      <c r="O127" s="88" t="str">
        <f>IF(O$6-$B127&lt;0,"",EXP(-'PMS(calc_process)'!$F$52*(O$6-$B127)/12)*(1-EXP(-'PMS(calc_process)'!$F$52/12)))</f>
        <v/>
      </c>
      <c r="P127" s="88" t="str">
        <f>IF(P$6-$B127&lt;0,"",EXP(-'PMS(calc_process)'!$F$52*(P$6-$B127)/12)*(1-EXP(-'PMS(calc_process)'!$F$52/12)))</f>
        <v/>
      </c>
      <c r="Q127" s="88" t="str">
        <f>IF(Q$6-$B127&lt;0,"",EXP(-'PMS(calc_process)'!$F$52*(Q$6-$B127)/12)*(1-EXP(-'PMS(calc_process)'!$F$52/12)))</f>
        <v/>
      </c>
      <c r="R127" s="88" t="str">
        <f>IF(R$6-$B127&lt;0,"",EXP(-'PMS(calc_process)'!$F$52*(R$6-$B127)/12)*(1-EXP(-'PMS(calc_process)'!$F$52/12)))</f>
        <v/>
      </c>
      <c r="S127" s="88" t="str">
        <f>IF(S$6-$B127&lt;0,"",EXP(-'PMS(calc_process)'!$F$52*(S$6-$B127)/12)*(1-EXP(-'PMS(calc_process)'!$F$52/12)))</f>
        <v/>
      </c>
      <c r="T127" s="88" t="str">
        <f>IF(T$6-$B127&lt;0,"",EXP(-'PMS(calc_process)'!$F$52*(T$6-$B127)/12)*(1-EXP(-'PMS(calc_process)'!$F$52/12)))</f>
        <v/>
      </c>
      <c r="U127" s="88">
        <f>IF(U$6-$B127&lt;0,"",EXP(-'PMS(calc_process)'!$F$52*(U$6-$B127)/12)*(1-EXP(-'PMS(calc_process)'!$F$52/12)))</f>
        <v>1.4066791632810216E-2</v>
      </c>
      <c r="V127" s="88">
        <f>IF(V$6-$B127&lt;0,"",EXP(-'PMS(calc_process)'!$F$52*(V$6-$B127)/12)*(1-EXP(-'PMS(calc_process)'!$F$52/12)))</f>
        <v>1.3868917005969317E-2</v>
      </c>
      <c r="W127" s="88">
        <f>IF(W$6-$B127&lt;0,"",EXP(-'PMS(calc_process)'!$F$52*(W$6-$B127)/12)*(1-EXP(-'PMS(calc_process)'!$F$52/12)))</f>
        <v>1.3673825840273608E-2</v>
      </c>
      <c r="X127" s="88">
        <f>IF(X$6-$B127&lt;0,"",EXP(-'PMS(calc_process)'!$F$52*(X$6-$B127)/12)*(1-EXP(-'PMS(calc_process)'!$F$52/12)))</f>
        <v>1.3481478981355145E-2</v>
      </c>
      <c r="Y127" s="88">
        <f>IF(Y$6-$B127&lt;0,"",EXP(-'PMS(calc_process)'!$F$52*(Y$6-$B127)/12)*(1-EXP(-'PMS(calc_process)'!$F$52/12)))</f>
        <v>1.3291837825622311E-2</v>
      </c>
      <c r="Z127" s="88">
        <f>IF(Z$6-$B127&lt;0,"",EXP(-'PMS(calc_process)'!$F$52*(Z$6-$B127)/12)*(1-EXP(-'PMS(calc_process)'!$F$52/12)))</f>
        <v>1.3104864312512177E-2</v>
      </c>
      <c r="AA127" s="88">
        <f>IF(AA$6-$B127&lt;0,"",EXP(-'PMS(calc_process)'!$F$52*(AA$6-$B127)/12)*(1-EXP(-'PMS(calc_process)'!$F$52/12)))</f>
        <v>1.2920520916851818E-2</v>
      </c>
      <c r="AB127" s="88">
        <f>IF(AB$6-$B127&lt;0,"",EXP(-'PMS(calc_process)'!$F$52*(AB$6-$B127)/12)*(1-EXP(-'PMS(calc_process)'!$F$52/12)))</f>
        <v>1.2738770641327097E-2</v>
      </c>
      <c r="AC127" s="88">
        <f>IF(AC$6-$B127&lt;0,"",EXP(-'PMS(calc_process)'!$F$52*(AC$6-$B127)/12)*(1-EXP(-'PMS(calc_process)'!$F$52/12)))</f>
        <v>1.2559577009057389E-2</v>
      </c>
      <c r="AD127" s="88">
        <f>IF(AD$6-$B127&lt;0,"",EXP(-'PMS(calc_process)'!$F$52*(AD$6-$B127)/12)*(1-EXP(-'PMS(calc_process)'!$F$52/12)))</f>
        <v>1.2382904056274747E-2</v>
      </c>
      <c r="AE127" s="88">
        <f>IF(AE$6-$B127&lt;0,"",EXP(-'PMS(calc_process)'!$F$52*(AE$6-$B127)/12)*(1-EXP(-'PMS(calc_process)'!$F$52/12)))</f>
        <v>1.2208716325106048E-2</v>
      </c>
      <c r="AF127" s="88">
        <f>IF(AF$6-$B127&lt;0,"",EXP(-'PMS(calc_process)'!$F$52*(AF$6-$B127)/12)*(1-EXP(-'PMS(calc_process)'!$F$52/12)))</f>
        <v>1.2036978856456692E-2</v>
      </c>
      <c r="AG127" s="88">
        <f>IF(AG$6-$B127&lt;0,"",EXP(-'PMS(calc_process)'!$F$52*(AG$6-$B127)/12)*(1-EXP(-'PMS(calc_process)'!$F$52/12)))</f>
        <v>1.1867657182994375E-2</v>
      </c>
      <c r="AH127" s="88">
        <f>IF(AH$6-$B127&lt;0,"",EXP(-'PMS(calc_process)'!$F$52*(AH$6-$B127)/12)*(1-EXP(-'PMS(calc_process)'!$F$52/12)))</f>
        <v>1.1700717322231569E-2</v>
      </c>
      <c r="AI127" s="88">
        <f>IF(AI$6-$B127&lt;0,"",EXP(-'PMS(calc_process)'!$F$52*(AI$6-$B127)/12)*(1-EXP(-'PMS(calc_process)'!$F$52/12)))</f>
        <v>1.1536125769705325E-2</v>
      </c>
      <c r="AJ127" s="88">
        <f>IF(AJ$6-$B127&lt;0,"",EXP(-'PMS(calc_process)'!$F$52*(AJ$6-$B127)/12)*(1-EXP(-'PMS(calc_process)'!$F$52/12)))</f>
        <v>1.1373849492252988E-2</v>
      </c>
      <c r="AK127" s="88">
        <f>IF(AK$6-$B127&lt;0,"",EXP(-'PMS(calc_process)'!$F$52*(AK$6-$B127)/12)*(1-EXP(-'PMS(calc_process)'!$F$52/12)))</f>
        <v>1.1213855921382522E-2</v>
      </c>
      <c r="AL127" s="88">
        <f>IF(AL$6-$B127&lt;0,"",EXP(-'PMS(calc_process)'!$F$52*(AL$6-$B127)/12)*(1-EXP(-'PMS(calc_process)'!$F$52/12)))</f>
        <v>1.105611294673608E-2</v>
      </c>
      <c r="AM127" s="88">
        <f>IF(AM$6-$B127&lt;0,"",EXP(-'PMS(calc_process)'!$F$52*(AM$6-$B127)/12)*(1-EXP(-'PMS(calc_process)'!$F$52/12)))</f>
        <v>1.0900588909645528E-2</v>
      </c>
      <c r="AN127" s="88">
        <f>IF(AN$6-$B127&lt;0,"",EXP(-'PMS(calc_process)'!$F$52*(AN$6-$B127)/12)*(1-EXP(-'PMS(calc_process)'!$F$52/12)))</f>
        <v>1.0747252596778622E-2</v>
      </c>
      <c r="AO127" s="88">
        <f>IF(AO$6-$B127&lt;0,"",EXP(-'PMS(calc_process)'!$F$52*(AO$6-$B127)/12)*(1-EXP(-'PMS(calc_process)'!$F$52/12)))</f>
        <v>1.059607323387456E-2</v>
      </c>
      <c r="AP127" s="88">
        <f>IF(AP$6-$B127&lt;0,"",EXP(-'PMS(calc_process)'!$F$52*(AP$6-$B127)/12)*(1-EXP(-'PMS(calc_process)'!$F$52/12)))</f>
        <v>1.0447020479567649E-2</v>
      </c>
      <c r="AQ127" s="88">
        <f>IF(AQ$6-$B127&lt;0,"",EXP(-'PMS(calc_process)'!$F$52*(AQ$6-$B127)/12)*(1-EXP(-'PMS(calc_process)'!$F$52/12)))</f>
        <v>1.030006441929787E-2</v>
      </c>
      <c r="AR127" s="88">
        <f>IF(AR$6-$B127&lt;0,"",EXP(-'PMS(calc_process)'!$F$52*(AR$6-$B127)/12)*(1-EXP(-'PMS(calc_process)'!$F$52/12)))</f>
        <v>1.0155175559307084E-2</v>
      </c>
      <c r="AS127" s="88">
        <f>IF(AS$6-$B127&lt;0,"",EXP(-'PMS(calc_process)'!$F$52*(AS$6-$B127)/12)*(1-EXP(-'PMS(calc_process)'!$F$52/12)))</f>
        <v>1.0012324820719704E-2</v>
      </c>
      <c r="AT127" s="88">
        <f>IF(AT$6-$B127&lt;0,"",EXP(-'PMS(calc_process)'!$F$52*(AT$6-$B127)/12)*(1-EXP(-'PMS(calc_process)'!$F$52/12)))</f>
        <v>9.8714835337066261E-3</v>
      </c>
      <c r="AU127" s="88">
        <f>IF(AU$6-$B127&lt;0,"",EXP(-'PMS(calc_process)'!$F$52*(AU$6-$B127)/12)*(1-EXP(-'PMS(calc_process)'!$F$52/12)))</f>
        <v>9.7326234317312594E-3</v>
      </c>
      <c r="AV127" s="88">
        <f>IF(AV$6-$B127&lt;0,"",EXP(-'PMS(calc_process)'!$F$52*(AV$6-$B127)/12)*(1-EXP(-'PMS(calc_process)'!$F$52/12)))</f>
        <v>9.5957166458764901E-3</v>
      </c>
      <c r="AW127" s="88">
        <f>IF(AW$6-$B127&lt;0,"",EXP(-'PMS(calc_process)'!$F$52*(AW$6-$B127)/12)*(1-EXP(-'PMS(calc_process)'!$F$52/12)))</f>
        <v>9.4607356992514567E-3</v>
      </c>
      <c r="AX127" s="88">
        <f>IF(AX$6-$B127&lt;0,"",EXP(-'PMS(calc_process)'!$F$52*(AX$6-$B127)/12)*(1-EXP(-'PMS(calc_process)'!$F$52/12)))</f>
        <v>9.3276535014769971E-3</v>
      </c>
    </row>
    <row r="128" spans="1:50">
      <c r="A128" s="27"/>
      <c r="B128" s="85">
        <v>20</v>
      </c>
      <c r="C128" s="88" t="str">
        <f>IF(C$6-$B128&lt;0,"",EXP(-'PMS(calc_process)'!$F$52*(C$6-$B128)/12)*(1-EXP(-'PMS(calc_process)'!$F$52/12)))</f>
        <v/>
      </c>
      <c r="D128" s="88" t="str">
        <f>IF(D$6-$B128&lt;0,"",EXP(-'PMS(calc_process)'!$F$52*(D$6-$B128)/12)*(1-EXP(-'PMS(calc_process)'!$F$52/12)))</f>
        <v/>
      </c>
      <c r="E128" s="88" t="str">
        <f>IF(E$6-$B128&lt;0,"",EXP(-'PMS(calc_process)'!$F$52*(E$6-$B128)/12)*(1-EXP(-'PMS(calc_process)'!$F$52/12)))</f>
        <v/>
      </c>
      <c r="F128" s="88" t="str">
        <f>IF(F$6-$B128&lt;0,"",EXP(-'PMS(calc_process)'!$F$52*(F$6-$B128)/12)*(1-EXP(-'PMS(calc_process)'!$F$52/12)))</f>
        <v/>
      </c>
      <c r="G128" s="88" t="str">
        <f>IF(G$6-$B128&lt;0,"",EXP(-'PMS(calc_process)'!$F$52*(G$6-$B128)/12)*(1-EXP(-'PMS(calc_process)'!$F$52/12)))</f>
        <v/>
      </c>
      <c r="H128" s="88" t="str">
        <f>IF(H$6-$B128&lt;0,"",EXP(-'PMS(calc_process)'!$F$52*(H$6-$B128)/12)*(1-EXP(-'PMS(calc_process)'!$F$52/12)))</f>
        <v/>
      </c>
      <c r="I128" s="88" t="str">
        <f>IF(I$6-$B128&lt;0,"",EXP(-'PMS(calc_process)'!$F$52*(I$6-$B128)/12)*(1-EXP(-'PMS(calc_process)'!$F$52/12)))</f>
        <v/>
      </c>
      <c r="J128" s="88" t="str">
        <f>IF(J$6-$B128&lt;0,"",EXP(-'PMS(calc_process)'!$F$52*(J$6-$B128)/12)*(1-EXP(-'PMS(calc_process)'!$F$52/12)))</f>
        <v/>
      </c>
      <c r="K128" s="88" t="str">
        <f>IF(K$6-$B128&lt;0,"",EXP(-'PMS(calc_process)'!$F$52*(K$6-$B128)/12)*(1-EXP(-'PMS(calc_process)'!$F$52/12)))</f>
        <v/>
      </c>
      <c r="L128" s="88" t="str">
        <f>IF(L$6-$B128&lt;0,"",EXP(-'PMS(calc_process)'!$F$52*(L$6-$B128)/12)*(1-EXP(-'PMS(calc_process)'!$F$52/12)))</f>
        <v/>
      </c>
      <c r="M128" s="88" t="str">
        <f>IF(M$6-$B128&lt;0,"",EXP(-'PMS(calc_process)'!$F$52*(M$6-$B128)/12)*(1-EXP(-'PMS(calc_process)'!$F$52/12)))</f>
        <v/>
      </c>
      <c r="N128" s="88" t="str">
        <f>IF(N$6-$B128&lt;0,"",EXP(-'PMS(calc_process)'!$F$52*(N$6-$B128)/12)*(1-EXP(-'PMS(calc_process)'!$F$52/12)))</f>
        <v/>
      </c>
      <c r="O128" s="88" t="str">
        <f>IF(O$6-$B128&lt;0,"",EXP(-'PMS(calc_process)'!$F$52*(O$6-$B128)/12)*(1-EXP(-'PMS(calc_process)'!$F$52/12)))</f>
        <v/>
      </c>
      <c r="P128" s="88" t="str">
        <f>IF(P$6-$B128&lt;0,"",EXP(-'PMS(calc_process)'!$F$52*(P$6-$B128)/12)*(1-EXP(-'PMS(calc_process)'!$F$52/12)))</f>
        <v/>
      </c>
      <c r="Q128" s="88" t="str">
        <f>IF(Q$6-$B128&lt;0,"",EXP(-'PMS(calc_process)'!$F$52*(Q$6-$B128)/12)*(1-EXP(-'PMS(calc_process)'!$F$52/12)))</f>
        <v/>
      </c>
      <c r="R128" s="88" t="str">
        <f>IF(R$6-$B128&lt;0,"",EXP(-'PMS(calc_process)'!$F$52*(R$6-$B128)/12)*(1-EXP(-'PMS(calc_process)'!$F$52/12)))</f>
        <v/>
      </c>
      <c r="S128" s="88" t="str">
        <f>IF(S$6-$B128&lt;0,"",EXP(-'PMS(calc_process)'!$F$52*(S$6-$B128)/12)*(1-EXP(-'PMS(calc_process)'!$F$52/12)))</f>
        <v/>
      </c>
      <c r="T128" s="88" t="str">
        <f>IF(T$6-$B128&lt;0,"",EXP(-'PMS(calc_process)'!$F$52*(T$6-$B128)/12)*(1-EXP(-'PMS(calc_process)'!$F$52/12)))</f>
        <v/>
      </c>
      <c r="U128" s="88" t="str">
        <f>IF(U$6-$B128&lt;0,"",EXP(-'PMS(calc_process)'!$F$52*(U$6-$B128)/12)*(1-EXP(-'PMS(calc_process)'!$F$52/12)))</f>
        <v/>
      </c>
      <c r="V128" s="88">
        <f>IF(V$6-$B128&lt;0,"",EXP(-'PMS(calc_process)'!$F$52*(V$6-$B128)/12)*(1-EXP(-'PMS(calc_process)'!$F$52/12)))</f>
        <v>1.4066791632810216E-2</v>
      </c>
      <c r="W128" s="88">
        <f>IF(W$6-$B128&lt;0,"",EXP(-'PMS(calc_process)'!$F$52*(W$6-$B128)/12)*(1-EXP(-'PMS(calc_process)'!$F$52/12)))</f>
        <v>1.3868917005969317E-2</v>
      </c>
      <c r="X128" s="88">
        <f>IF(X$6-$B128&lt;0,"",EXP(-'PMS(calc_process)'!$F$52*(X$6-$B128)/12)*(1-EXP(-'PMS(calc_process)'!$F$52/12)))</f>
        <v>1.3673825840273608E-2</v>
      </c>
      <c r="Y128" s="88">
        <f>IF(Y$6-$B128&lt;0,"",EXP(-'PMS(calc_process)'!$F$52*(Y$6-$B128)/12)*(1-EXP(-'PMS(calc_process)'!$F$52/12)))</f>
        <v>1.3481478981355145E-2</v>
      </c>
      <c r="Z128" s="88">
        <f>IF(Z$6-$B128&lt;0,"",EXP(-'PMS(calc_process)'!$F$52*(Z$6-$B128)/12)*(1-EXP(-'PMS(calc_process)'!$F$52/12)))</f>
        <v>1.3291837825622311E-2</v>
      </c>
      <c r="AA128" s="88">
        <f>IF(AA$6-$B128&lt;0,"",EXP(-'PMS(calc_process)'!$F$52*(AA$6-$B128)/12)*(1-EXP(-'PMS(calc_process)'!$F$52/12)))</f>
        <v>1.3104864312512177E-2</v>
      </c>
      <c r="AB128" s="88">
        <f>IF(AB$6-$B128&lt;0,"",EXP(-'PMS(calc_process)'!$F$52*(AB$6-$B128)/12)*(1-EXP(-'PMS(calc_process)'!$F$52/12)))</f>
        <v>1.2920520916851818E-2</v>
      </c>
      <c r="AC128" s="88">
        <f>IF(AC$6-$B128&lt;0,"",EXP(-'PMS(calc_process)'!$F$52*(AC$6-$B128)/12)*(1-EXP(-'PMS(calc_process)'!$F$52/12)))</f>
        <v>1.2738770641327097E-2</v>
      </c>
      <c r="AD128" s="88">
        <f>IF(AD$6-$B128&lt;0,"",EXP(-'PMS(calc_process)'!$F$52*(AD$6-$B128)/12)*(1-EXP(-'PMS(calc_process)'!$F$52/12)))</f>
        <v>1.2559577009057389E-2</v>
      </c>
      <c r="AE128" s="88">
        <f>IF(AE$6-$B128&lt;0,"",EXP(-'PMS(calc_process)'!$F$52*(AE$6-$B128)/12)*(1-EXP(-'PMS(calc_process)'!$F$52/12)))</f>
        <v>1.2382904056274747E-2</v>
      </c>
      <c r="AF128" s="88">
        <f>IF(AF$6-$B128&lt;0,"",EXP(-'PMS(calc_process)'!$F$52*(AF$6-$B128)/12)*(1-EXP(-'PMS(calc_process)'!$F$52/12)))</f>
        <v>1.2208716325106048E-2</v>
      </c>
      <c r="AG128" s="88">
        <f>IF(AG$6-$B128&lt;0,"",EXP(-'PMS(calc_process)'!$F$52*(AG$6-$B128)/12)*(1-EXP(-'PMS(calc_process)'!$F$52/12)))</f>
        <v>1.2036978856456692E-2</v>
      </c>
      <c r="AH128" s="88">
        <f>IF(AH$6-$B128&lt;0,"",EXP(-'PMS(calc_process)'!$F$52*(AH$6-$B128)/12)*(1-EXP(-'PMS(calc_process)'!$F$52/12)))</f>
        <v>1.1867657182994375E-2</v>
      </c>
      <c r="AI128" s="88">
        <f>IF(AI$6-$B128&lt;0,"",EXP(-'PMS(calc_process)'!$F$52*(AI$6-$B128)/12)*(1-EXP(-'PMS(calc_process)'!$F$52/12)))</f>
        <v>1.1700717322231569E-2</v>
      </c>
      <c r="AJ128" s="88">
        <f>IF(AJ$6-$B128&lt;0,"",EXP(-'PMS(calc_process)'!$F$52*(AJ$6-$B128)/12)*(1-EXP(-'PMS(calc_process)'!$F$52/12)))</f>
        <v>1.1536125769705325E-2</v>
      </c>
      <c r="AK128" s="88">
        <f>IF(AK$6-$B128&lt;0,"",EXP(-'PMS(calc_process)'!$F$52*(AK$6-$B128)/12)*(1-EXP(-'PMS(calc_process)'!$F$52/12)))</f>
        <v>1.1373849492252988E-2</v>
      </c>
      <c r="AL128" s="88">
        <f>IF(AL$6-$B128&lt;0,"",EXP(-'PMS(calc_process)'!$F$52*(AL$6-$B128)/12)*(1-EXP(-'PMS(calc_process)'!$F$52/12)))</f>
        <v>1.1213855921382522E-2</v>
      </c>
      <c r="AM128" s="88">
        <f>IF(AM$6-$B128&lt;0,"",EXP(-'PMS(calc_process)'!$F$52*(AM$6-$B128)/12)*(1-EXP(-'PMS(calc_process)'!$F$52/12)))</f>
        <v>1.105611294673608E-2</v>
      </c>
      <c r="AN128" s="88">
        <f>IF(AN$6-$B128&lt;0,"",EXP(-'PMS(calc_process)'!$F$52*(AN$6-$B128)/12)*(1-EXP(-'PMS(calc_process)'!$F$52/12)))</f>
        <v>1.0900588909645528E-2</v>
      </c>
      <c r="AO128" s="88">
        <f>IF(AO$6-$B128&lt;0,"",EXP(-'PMS(calc_process)'!$F$52*(AO$6-$B128)/12)*(1-EXP(-'PMS(calc_process)'!$F$52/12)))</f>
        <v>1.0747252596778622E-2</v>
      </c>
      <c r="AP128" s="88">
        <f>IF(AP$6-$B128&lt;0,"",EXP(-'PMS(calc_process)'!$F$52*(AP$6-$B128)/12)*(1-EXP(-'PMS(calc_process)'!$F$52/12)))</f>
        <v>1.059607323387456E-2</v>
      </c>
      <c r="AQ128" s="88">
        <f>IF(AQ$6-$B128&lt;0,"",EXP(-'PMS(calc_process)'!$F$52*(AQ$6-$B128)/12)*(1-EXP(-'PMS(calc_process)'!$F$52/12)))</f>
        <v>1.0447020479567649E-2</v>
      </c>
      <c r="AR128" s="88">
        <f>IF(AR$6-$B128&lt;0,"",EXP(-'PMS(calc_process)'!$F$52*(AR$6-$B128)/12)*(1-EXP(-'PMS(calc_process)'!$F$52/12)))</f>
        <v>1.030006441929787E-2</v>
      </c>
      <c r="AS128" s="88">
        <f>IF(AS$6-$B128&lt;0,"",EXP(-'PMS(calc_process)'!$F$52*(AS$6-$B128)/12)*(1-EXP(-'PMS(calc_process)'!$F$52/12)))</f>
        <v>1.0155175559307084E-2</v>
      </c>
      <c r="AT128" s="88">
        <f>IF(AT$6-$B128&lt;0,"",EXP(-'PMS(calc_process)'!$F$52*(AT$6-$B128)/12)*(1-EXP(-'PMS(calc_process)'!$F$52/12)))</f>
        <v>1.0012324820719704E-2</v>
      </c>
      <c r="AU128" s="88">
        <f>IF(AU$6-$B128&lt;0,"",EXP(-'PMS(calc_process)'!$F$52*(AU$6-$B128)/12)*(1-EXP(-'PMS(calc_process)'!$F$52/12)))</f>
        <v>9.8714835337066261E-3</v>
      </c>
      <c r="AV128" s="88">
        <f>IF(AV$6-$B128&lt;0,"",EXP(-'PMS(calc_process)'!$F$52*(AV$6-$B128)/12)*(1-EXP(-'PMS(calc_process)'!$F$52/12)))</f>
        <v>9.7326234317312594E-3</v>
      </c>
      <c r="AW128" s="88">
        <f>IF(AW$6-$B128&lt;0,"",EXP(-'PMS(calc_process)'!$F$52*(AW$6-$B128)/12)*(1-EXP(-'PMS(calc_process)'!$F$52/12)))</f>
        <v>9.5957166458764901E-3</v>
      </c>
      <c r="AX128" s="88">
        <f>IF(AX$6-$B128&lt;0,"",EXP(-'PMS(calc_process)'!$F$52*(AX$6-$B128)/12)*(1-EXP(-'PMS(calc_process)'!$F$52/12)))</f>
        <v>9.4607356992514567E-3</v>
      </c>
    </row>
    <row r="129" spans="1:50">
      <c r="A129" s="27"/>
      <c r="B129" s="85">
        <v>21</v>
      </c>
      <c r="C129" s="88" t="str">
        <f>IF(C$6-$B129&lt;0,"",EXP(-'PMS(calc_process)'!$F$52*(C$6-$B129)/12)*(1-EXP(-'PMS(calc_process)'!$F$52/12)))</f>
        <v/>
      </c>
      <c r="D129" s="88" t="str">
        <f>IF(D$6-$B129&lt;0,"",EXP(-'PMS(calc_process)'!$F$52*(D$6-$B129)/12)*(1-EXP(-'PMS(calc_process)'!$F$52/12)))</f>
        <v/>
      </c>
      <c r="E129" s="88" t="str">
        <f>IF(E$6-$B129&lt;0,"",EXP(-'PMS(calc_process)'!$F$52*(E$6-$B129)/12)*(1-EXP(-'PMS(calc_process)'!$F$52/12)))</f>
        <v/>
      </c>
      <c r="F129" s="88" t="str">
        <f>IF(F$6-$B129&lt;0,"",EXP(-'PMS(calc_process)'!$F$52*(F$6-$B129)/12)*(1-EXP(-'PMS(calc_process)'!$F$52/12)))</f>
        <v/>
      </c>
      <c r="G129" s="88" t="str">
        <f>IF(G$6-$B129&lt;0,"",EXP(-'PMS(calc_process)'!$F$52*(G$6-$B129)/12)*(1-EXP(-'PMS(calc_process)'!$F$52/12)))</f>
        <v/>
      </c>
      <c r="H129" s="88" t="str">
        <f>IF(H$6-$B129&lt;0,"",EXP(-'PMS(calc_process)'!$F$52*(H$6-$B129)/12)*(1-EXP(-'PMS(calc_process)'!$F$52/12)))</f>
        <v/>
      </c>
      <c r="I129" s="88" t="str">
        <f>IF(I$6-$B129&lt;0,"",EXP(-'PMS(calc_process)'!$F$52*(I$6-$B129)/12)*(1-EXP(-'PMS(calc_process)'!$F$52/12)))</f>
        <v/>
      </c>
      <c r="J129" s="88" t="str">
        <f>IF(J$6-$B129&lt;0,"",EXP(-'PMS(calc_process)'!$F$52*(J$6-$B129)/12)*(1-EXP(-'PMS(calc_process)'!$F$52/12)))</f>
        <v/>
      </c>
      <c r="K129" s="88" t="str">
        <f>IF(K$6-$B129&lt;0,"",EXP(-'PMS(calc_process)'!$F$52*(K$6-$B129)/12)*(1-EXP(-'PMS(calc_process)'!$F$52/12)))</f>
        <v/>
      </c>
      <c r="L129" s="88" t="str">
        <f>IF(L$6-$B129&lt;0,"",EXP(-'PMS(calc_process)'!$F$52*(L$6-$B129)/12)*(1-EXP(-'PMS(calc_process)'!$F$52/12)))</f>
        <v/>
      </c>
      <c r="M129" s="88" t="str">
        <f>IF(M$6-$B129&lt;0,"",EXP(-'PMS(calc_process)'!$F$52*(M$6-$B129)/12)*(1-EXP(-'PMS(calc_process)'!$F$52/12)))</f>
        <v/>
      </c>
      <c r="N129" s="88" t="str">
        <f>IF(N$6-$B129&lt;0,"",EXP(-'PMS(calc_process)'!$F$52*(N$6-$B129)/12)*(1-EXP(-'PMS(calc_process)'!$F$52/12)))</f>
        <v/>
      </c>
      <c r="O129" s="88" t="str">
        <f>IF(O$6-$B129&lt;0,"",EXP(-'PMS(calc_process)'!$F$52*(O$6-$B129)/12)*(1-EXP(-'PMS(calc_process)'!$F$52/12)))</f>
        <v/>
      </c>
      <c r="P129" s="88" t="str">
        <f>IF(P$6-$B129&lt;0,"",EXP(-'PMS(calc_process)'!$F$52*(P$6-$B129)/12)*(1-EXP(-'PMS(calc_process)'!$F$52/12)))</f>
        <v/>
      </c>
      <c r="Q129" s="88" t="str">
        <f>IF(Q$6-$B129&lt;0,"",EXP(-'PMS(calc_process)'!$F$52*(Q$6-$B129)/12)*(1-EXP(-'PMS(calc_process)'!$F$52/12)))</f>
        <v/>
      </c>
      <c r="R129" s="88" t="str">
        <f>IF(R$6-$B129&lt;0,"",EXP(-'PMS(calc_process)'!$F$52*(R$6-$B129)/12)*(1-EXP(-'PMS(calc_process)'!$F$52/12)))</f>
        <v/>
      </c>
      <c r="S129" s="88" t="str">
        <f>IF(S$6-$B129&lt;0,"",EXP(-'PMS(calc_process)'!$F$52*(S$6-$B129)/12)*(1-EXP(-'PMS(calc_process)'!$F$52/12)))</f>
        <v/>
      </c>
      <c r="T129" s="88" t="str">
        <f>IF(T$6-$B129&lt;0,"",EXP(-'PMS(calc_process)'!$F$52*(T$6-$B129)/12)*(1-EXP(-'PMS(calc_process)'!$F$52/12)))</f>
        <v/>
      </c>
      <c r="U129" s="88" t="str">
        <f>IF(U$6-$B129&lt;0,"",EXP(-'PMS(calc_process)'!$F$52*(U$6-$B129)/12)*(1-EXP(-'PMS(calc_process)'!$F$52/12)))</f>
        <v/>
      </c>
      <c r="V129" s="88" t="str">
        <f>IF(V$6-$B129&lt;0,"",EXP(-'PMS(calc_process)'!$F$52*(V$6-$B129)/12)*(1-EXP(-'PMS(calc_process)'!$F$52/12)))</f>
        <v/>
      </c>
      <c r="W129" s="88">
        <f>IF(W$6-$B129&lt;0,"",EXP(-'PMS(calc_process)'!$F$52*(W$6-$B129)/12)*(1-EXP(-'PMS(calc_process)'!$F$52/12)))</f>
        <v>1.4066791632810216E-2</v>
      </c>
      <c r="X129" s="88">
        <f>IF(X$6-$B129&lt;0,"",EXP(-'PMS(calc_process)'!$F$52*(X$6-$B129)/12)*(1-EXP(-'PMS(calc_process)'!$F$52/12)))</f>
        <v>1.3868917005969317E-2</v>
      </c>
      <c r="Y129" s="88">
        <f>IF(Y$6-$B129&lt;0,"",EXP(-'PMS(calc_process)'!$F$52*(Y$6-$B129)/12)*(1-EXP(-'PMS(calc_process)'!$F$52/12)))</f>
        <v>1.3673825840273608E-2</v>
      </c>
      <c r="Z129" s="88">
        <f>IF(Z$6-$B129&lt;0,"",EXP(-'PMS(calc_process)'!$F$52*(Z$6-$B129)/12)*(1-EXP(-'PMS(calc_process)'!$F$52/12)))</f>
        <v>1.3481478981355145E-2</v>
      </c>
      <c r="AA129" s="88">
        <f>IF(AA$6-$B129&lt;0,"",EXP(-'PMS(calc_process)'!$F$52*(AA$6-$B129)/12)*(1-EXP(-'PMS(calc_process)'!$F$52/12)))</f>
        <v>1.3291837825622311E-2</v>
      </c>
      <c r="AB129" s="88">
        <f>IF(AB$6-$B129&lt;0,"",EXP(-'PMS(calc_process)'!$F$52*(AB$6-$B129)/12)*(1-EXP(-'PMS(calc_process)'!$F$52/12)))</f>
        <v>1.3104864312512177E-2</v>
      </c>
      <c r="AC129" s="88">
        <f>IF(AC$6-$B129&lt;0,"",EXP(-'PMS(calc_process)'!$F$52*(AC$6-$B129)/12)*(1-EXP(-'PMS(calc_process)'!$F$52/12)))</f>
        <v>1.2920520916851818E-2</v>
      </c>
      <c r="AD129" s="88">
        <f>IF(AD$6-$B129&lt;0,"",EXP(-'PMS(calc_process)'!$F$52*(AD$6-$B129)/12)*(1-EXP(-'PMS(calc_process)'!$F$52/12)))</f>
        <v>1.2738770641327097E-2</v>
      </c>
      <c r="AE129" s="88">
        <f>IF(AE$6-$B129&lt;0,"",EXP(-'PMS(calc_process)'!$F$52*(AE$6-$B129)/12)*(1-EXP(-'PMS(calc_process)'!$F$52/12)))</f>
        <v>1.2559577009057389E-2</v>
      </c>
      <c r="AF129" s="88">
        <f>IF(AF$6-$B129&lt;0,"",EXP(-'PMS(calc_process)'!$F$52*(AF$6-$B129)/12)*(1-EXP(-'PMS(calc_process)'!$F$52/12)))</f>
        <v>1.2382904056274747E-2</v>
      </c>
      <c r="AG129" s="88">
        <f>IF(AG$6-$B129&lt;0,"",EXP(-'PMS(calc_process)'!$F$52*(AG$6-$B129)/12)*(1-EXP(-'PMS(calc_process)'!$F$52/12)))</f>
        <v>1.2208716325106048E-2</v>
      </c>
      <c r="AH129" s="88">
        <f>IF(AH$6-$B129&lt;0,"",EXP(-'PMS(calc_process)'!$F$52*(AH$6-$B129)/12)*(1-EXP(-'PMS(calc_process)'!$F$52/12)))</f>
        <v>1.2036978856456692E-2</v>
      </c>
      <c r="AI129" s="88">
        <f>IF(AI$6-$B129&lt;0,"",EXP(-'PMS(calc_process)'!$F$52*(AI$6-$B129)/12)*(1-EXP(-'PMS(calc_process)'!$F$52/12)))</f>
        <v>1.1867657182994375E-2</v>
      </c>
      <c r="AJ129" s="88">
        <f>IF(AJ$6-$B129&lt;0,"",EXP(-'PMS(calc_process)'!$F$52*(AJ$6-$B129)/12)*(1-EXP(-'PMS(calc_process)'!$F$52/12)))</f>
        <v>1.1700717322231569E-2</v>
      </c>
      <c r="AK129" s="88">
        <f>IF(AK$6-$B129&lt;0,"",EXP(-'PMS(calc_process)'!$F$52*(AK$6-$B129)/12)*(1-EXP(-'PMS(calc_process)'!$F$52/12)))</f>
        <v>1.1536125769705325E-2</v>
      </c>
      <c r="AL129" s="88">
        <f>IF(AL$6-$B129&lt;0,"",EXP(-'PMS(calc_process)'!$F$52*(AL$6-$B129)/12)*(1-EXP(-'PMS(calc_process)'!$F$52/12)))</f>
        <v>1.1373849492252988E-2</v>
      </c>
      <c r="AM129" s="88">
        <f>IF(AM$6-$B129&lt;0,"",EXP(-'PMS(calc_process)'!$F$52*(AM$6-$B129)/12)*(1-EXP(-'PMS(calc_process)'!$F$52/12)))</f>
        <v>1.1213855921382522E-2</v>
      </c>
      <c r="AN129" s="88">
        <f>IF(AN$6-$B129&lt;0,"",EXP(-'PMS(calc_process)'!$F$52*(AN$6-$B129)/12)*(1-EXP(-'PMS(calc_process)'!$F$52/12)))</f>
        <v>1.105611294673608E-2</v>
      </c>
      <c r="AO129" s="88">
        <f>IF(AO$6-$B129&lt;0,"",EXP(-'PMS(calc_process)'!$F$52*(AO$6-$B129)/12)*(1-EXP(-'PMS(calc_process)'!$F$52/12)))</f>
        <v>1.0900588909645528E-2</v>
      </c>
      <c r="AP129" s="88">
        <f>IF(AP$6-$B129&lt;0,"",EXP(-'PMS(calc_process)'!$F$52*(AP$6-$B129)/12)*(1-EXP(-'PMS(calc_process)'!$F$52/12)))</f>
        <v>1.0747252596778622E-2</v>
      </c>
      <c r="AQ129" s="88">
        <f>IF(AQ$6-$B129&lt;0,"",EXP(-'PMS(calc_process)'!$F$52*(AQ$6-$B129)/12)*(1-EXP(-'PMS(calc_process)'!$F$52/12)))</f>
        <v>1.059607323387456E-2</v>
      </c>
      <c r="AR129" s="88">
        <f>IF(AR$6-$B129&lt;0,"",EXP(-'PMS(calc_process)'!$F$52*(AR$6-$B129)/12)*(1-EXP(-'PMS(calc_process)'!$F$52/12)))</f>
        <v>1.0447020479567649E-2</v>
      </c>
      <c r="AS129" s="88">
        <f>IF(AS$6-$B129&lt;0,"",EXP(-'PMS(calc_process)'!$F$52*(AS$6-$B129)/12)*(1-EXP(-'PMS(calc_process)'!$F$52/12)))</f>
        <v>1.030006441929787E-2</v>
      </c>
      <c r="AT129" s="88">
        <f>IF(AT$6-$B129&lt;0,"",EXP(-'PMS(calc_process)'!$F$52*(AT$6-$B129)/12)*(1-EXP(-'PMS(calc_process)'!$F$52/12)))</f>
        <v>1.0155175559307084E-2</v>
      </c>
      <c r="AU129" s="88">
        <f>IF(AU$6-$B129&lt;0,"",EXP(-'PMS(calc_process)'!$F$52*(AU$6-$B129)/12)*(1-EXP(-'PMS(calc_process)'!$F$52/12)))</f>
        <v>1.0012324820719704E-2</v>
      </c>
      <c r="AV129" s="88">
        <f>IF(AV$6-$B129&lt;0,"",EXP(-'PMS(calc_process)'!$F$52*(AV$6-$B129)/12)*(1-EXP(-'PMS(calc_process)'!$F$52/12)))</f>
        <v>9.8714835337066261E-3</v>
      </c>
      <c r="AW129" s="88">
        <f>IF(AW$6-$B129&lt;0,"",EXP(-'PMS(calc_process)'!$F$52*(AW$6-$B129)/12)*(1-EXP(-'PMS(calc_process)'!$F$52/12)))</f>
        <v>9.7326234317312594E-3</v>
      </c>
      <c r="AX129" s="88">
        <f>IF(AX$6-$B129&lt;0,"",EXP(-'PMS(calc_process)'!$F$52*(AX$6-$B129)/12)*(1-EXP(-'PMS(calc_process)'!$F$52/12)))</f>
        <v>9.5957166458764901E-3</v>
      </c>
    </row>
    <row r="130" spans="1:50">
      <c r="A130" s="27"/>
      <c r="B130" s="85">
        <v>22</v>
      </c>
      <c r="C130" s="88" t="str">
        <f>IF(C$6-$B130&lt;0,"",EXP(-'PMS(calc_process)'!$F$52*(C$6-$B130)/12)*(1-EXP(-'PMS(calc_process)'!$F$52/12)))</f>
        <v/>
      </c>
      <c r="D130" s="88" t="str">
        <f>IF(D$6-$B130&lt;0,"",EXP(-'PMS(calc_process)'!$F$52*(D$6-$B130)/12)*(1-EXP(-'PMS(calc_process)'!$F$52/12)))</f>
        <v/>
      </c>
      <c r="E130" s="88" t="str">
        <f>IF(E$6-$B130&lt;0,"",EXP(-'PMS(calc_process)'!$F$52*(E$6-$B130)/12)*(1-EXP(-'PMS(calc_process)'!$F$52/12)))</f>
        <v/>
      </c>
      <c r="F130" s="88" t="str">
        <f>IF(F$6-$B130&lt;0,"",EXP(-'PMS(calc_process)'!$F$52*(F$6-$B130)/12)*(1-EXP(-'PMS(calc_process)'!$F$52/12)))</f>
        <v/>
      </c>
      <c r="G130" s="88" t="str">
        <f>IF(G$6-$B130&lt;0,"",EXP(-'PMS(calc_process)'!$F$52*(G$6-$B130)/12)*(1-EXP(-'PMS(calc_process)'!$F$52/12)))</f>
        <v/>
      </c>
      <c r="H130" s="88" t="str">
        <f>IF(H$6-$B130&lt;0,"",EXP(-'PMS(calc_process)'!$F$52*(H$6-$B130)/12)*(1-EXP(-'PMS(calc_process)'!$F$52/12)))</f>
        <v/>
      </c>
      <c r="I130" s="88" t="str">
        <f>IF(I$6-$B130&lt;0,"",EXP(-'PMS(calc_process)'!$F$52*(I$6-$B130)/12)*(1-EXP(-'PMS(calc_process)'!$F$52/12)))</f>
        <v/>
      </c>
      <c r="J130" s="88" t="str">
        <f>IF(J$6-$B130&lt;0,"",EXP(-'PMS(calc_process)'!$F$52*(J$6-$B130)/12)*(1-EXP(-'PMS(calc_process)'!$F$52/12)))</f>
        <v/>
      </c>
      <c r="K130" s="88" t="str">
        <f>IF(K$6-$B130&lt;0,"",EXP(-'PMS(calc_process)'!$F$52*(K$6-$B130)/12)*(1-EXP(-'PMS(calc_process)'!$F$52/12)))</f>
        <v/>
      </c>
      <c r="L130" s="88" t="str">
        <f>IF(L$6-$B130&lt;0,"",EXP(-'PMS(calc_process)'!$F$52*(L$6-$B130)/12)*(1-EXP(-'PMS(calc_process)'!$F$52/12)))</f>
        <v/>
      </c>
      <c r="M130" s="88" t="str">
        <f>IF(M$6-$B130&lt;0,"",EXP(-'PMS(calc_process)'!$F$52*(M$6-$B130)/12)*(1-EXP(-'PMS(calc_process)'!$F$52/12)))</f>
        <v/>
      </c>
      <c r="N130" s="88" t="str">
        <f>IF(N$6-$B130&lt;0,"",EXP(-'PMS(calc_process)'!$F$52*(N$6-$B130)/12)*(1-EXP(-'PMS(calc_process)'!$F$52/12)))</f>
        <v/>
      </c>
      <c r="O130" s="88" t="str">
        <f>IF(O$6-$B130&lt;0,"",EXP(-'PMS(calc_process)'!$F$52*(O$6-$B130)/12)*(1-EXP(-'PMS(calc_process)'!$F$52/12)))</f>
        <v/>
      </c>
      <c r="P130" s="88" t="str">
        <f>IF(P$6-$B130&lt;0,"",EXP(-'PMS(calc_process)'!$F$52*(P$6-$B130)/12)*(1-EXP(-'PMS(calc_process)'!$F$52/12)))</f>
        <v/>
      </c>
      <c r="Q130" s="88" t="str">
        <f>IF(Q$6-$B130&lt;0,"",EXP(-'PMS(calc_process)'!$F$52*(Q$6-$B130)/12)*(1-EXP(-'PMS(calc_process)'!$F$52/12)))</f>
        <v/>
      </c>
      <c r="R130" s="88" t="str">
        <f>IF(R$6-$B130&lt;0,"",EXP(-'PMS(calc_process)'!$F$52*(R$6-$B130)/12)*(1-EXP(-'PMS(calc_process)'!$F$52/12)))</f>
        <v/>
      </c>
      <c r="S130" s="88" t="str">
        <f>IF(S$6-$B130&lt;0,"",EXP(-'PMS(calc_process)'!$F$52*(S$6-$B130)/12)*(1-EXP(-'PMS(calc_process)'!$F$52/12)))</f>
        <v/>
      </c>
      <c r="T130" s="88" t="str">
        <f>IF(T$6-$B130&lt;0,"",EXP(-'PMS(calc_process)'!$F$52*(T$6-$B130)/12)*(1-EXP(-'PMS(calc_process)'!$F$52/12)))</f>
        <v/>
      </c>
      <c r="U130" s="88" t="str">
        <f>IF(U$6-$B130&lt;0,"",EXP(-'PMS(calc_process)'!$F$52*(U$6-$B130)/12)*(1-EXP(-'PMS(calc_process)'!$F$52/12)))</f>
        <v/>
      </c>
      <c r="V130" s="88" t="str">
        <f>IF(V$6-$B130&lt;0,"",EXP(-'PMS(calc_process)'!$F$52*(V$6-$B130)/12)*(1-EXP(-'PMS(calc_process)'!$F$52/12)))</f>
        <v/>
      </c>
      <c r="W130" s="88" t="str">
        <f>IF(W$6-$B130&lt;0,"",EXP(-'PMS(calc_process)'!$F$52*(W$6-$B130)/12)*(1-EXP(-'PMS(calc_process)'!$F$52/12)))</f>
        <v/>
      </c>
      <c r="X130" s="88">
        <f>IF(X$6-$B130&lt;0,"",EXP(-'PMS(calc_process)'!$F$52*(X$6-$B130)/12)*(1-EXP(-'PMS(calc_process)'!$F$52/12)))</f>
        <v>1.4066791632810216E-2</v>
      </c>
      <c r="Y130" s="88">
        <f>IF(Y$6-$B130&lt;0,"",EXP(-'PMS(calc_process)'!$F$52*(Y$6-$B130)/12)*(1-EXP(-'PMS(calc_process)'!$F$52/12)))</f>
        <v>1.3868917005969317E-2</v>
      </c>
      <c r="Z130" s="88">
        <f>IF(Z$6-$B130&lt;0,"",EXP(-'PMS(calc_process)'!$F$52*(Z$6-$B130)/12)*(1-EXP(-'PMS(calc_process)'!$F$52/12)))</f>
        <v>1.3673825840273608E-2</v>
      </c>
      <c r="AA130" s="88">
        <f>IF(AA$6-$B130&lt;0,"",EXP(-'PMS(calc_process)'!$F$52*(AA$6-$B130)/12)*(1-EXP(-'PMS(calc_process)'!$F$52/12)))</f>
        <v>1.3481478981355145E-2</v>
      </c>
      <c r="AB130" s="88">
        <f>IF(AB$6-$B130&lt;0,"",EXP(-'PMS(calc_process)'!$F$52*(AB$6-$B130)/12)*(1-EXP(-'PMS(calc_process)'!$F$52/12)))</f>
        <v>1.3291837825622311E-2</v>
      </c>
      <c r="AC130" s="88">
        <f>IF(AC$6-$B130&lt;0,"",EXP(-'PMS(calc_process)'!$F$52*(AC$6-$B130)/12)*(1-EXP(-'PMS(calc_process)'!$F$52/12)))</f>
        <v>1.3104864312512177E-2</v>
      </c>
      <c r="AD130" s="88">
        <f>IF(AD$6-$B130&lt;0,"",EXP(-'PMS(calc_process)'!$F$52*(AD$6-$B130)/12)*(1-EXP(-'PMS(calc_process)'!$F$52/12)))</f>
        <v>1.2920520916851818E-2</v>
      </c>
      <c r="AE130" s="88">
        <f>IF(AE$6-$B130&lt;0,"",EXP(-'PMS(calc_process)'!$F$52*(AE$6-$B130)/12)*(1-EXP(-'PMS(calc_process)'!$F$52/12)))</f>
        <v>1.2738770641327097E-2</v>
      </c>
      <c r="AF130" s="88">
        <f>IF(AF$6-$B130&lt;0,"",EXP(-'PMS(calc_process)'!$F$52*(AF$6-$B130)/12)*(1-EXP(-'PMS(calc_process)'!$F$52/12)))</f>
        <v>1.2559577009057389E-2</v>
      </c>
      <c r="AG130" s="88">
        <f>IF(AG$6-$B130&lt;0,"",EXP(-'PMS(calc_process)'!$F$52*(AG$6-$B130)/12)*(1-EXP(-'PMS(calc_process)'!$F$52/12)))</f>
        <v>1.2382904056274747E-2</v>
      </c>
      <c r="AH130" s="88">
        <f>IF(AH$6-$B130&lt;0,"",EXP(-'PMS(calc_process)'!$F$52*(AH$6-$B130)/12)*(1-EXP(-'PMS(calc_process)'!$F$52/12)))</f>
        <v>1.2208716325106048E-2</v>
      </c>
      <c r="AI130" s="88">
        <f>IF(AI$6-$B130&lt;0,"",EXP(-'PMS(calc_process)'!$F$52*(AI$6-$B130)/12)*(1-EXP(-'PMS(calc_process)'!$F$52/12)))</f>
        <v>1.2036978856456692E-2</v>
      </c>
      <c r="AJ130" s="88">
        <f>IF(AJ$6-$B130&lt;0,"",EXP(-'PMS(calc_process)'!$F$52*(AJ$6-$B130)/12)*(1-EXP(-'PMS(calc_process)'!$F$52/12)))</f>
        <v>1.1867657182994375E-2</v>
      </c>
      <c r="AK130" s="88">
        <f>IF(AK$6-$B130&lt;0,"",EXP(-'PMS(calc_process)'!$F$52*(AK$6-$B130)/12)*(1-EXP(-'PMS(calc_process)'!$F$52/12)))</f>
        <v>1.1700717322231569E-2</v>
      </c>
      <c r="AL130" s="88">
        <f>IF(AL$6-$B130&lt;0,"",EXP(-'PMS(calc_process)'!$F$52*(AL$6-$B130)/12)*(1-EXP(-'PMS(calc_process)'!$F$52/12)))</f>
        <v>1.1536125769705325E-2</v>
      </c>
      <c r="AM130" s="88">
        <f>IF(AM$6-$B130&lt;0,"",EXP(-'PMS(calc_process)'!$F$52*(AM$6-$B130)/12)*(1-EXP(-'PMS(calc_process)'!$F$52/12)))</f>
        <v>1.1373849492252988E-2</v>
      </c>
      <c r="AN130" s="88">
        <f>IF(AN$6-$B130&lt;0,"",EXP(-'PMS(calc_process)'!$F$52*(AN$6-$B130)/12)*(1-EXP(-'PMS(calc_process)'!$F$52/12)))</f>
        <v>1.1213855921382522E-2</v>
      </c>
      <c r="AO130" s="88">
        <f>IF(AO$6-$B130&lt;0,"",EXP(-'PMS(calc_process)'!$F$52*(AO$6-$B130)/12)*(1-EXP(-'PMS(calc_process)'!$F$52/12)))</f>
        <v>1.105611294673608E-2</v>
      </c>
      <c r="AP130" s="88">
        <f>IF(AP$6-$B130&lt;0,"",EXP(-'PMS(calc_process)'!$F$52*(AP$6-$B130)/12)*(1-EXP(-'PMS(calc_process)'!$F$52/12)))</f>
        <v>1.0900588909645528E-2</v>
      </c>
      <c r="AQ130" s="88">
        <f>IF(AQ$6-$B130&lt;0,"",EXP(-'PMS(calc_process)'!$F$52*(AQ$6-$B130)/12)*(1-EXP(-'PMS(calc_process)'!$F$52/12)))</f>
        <v>1.0747252596778622E-2</v>
      </c>
      <c r="AR130" s="88">
        <f>IF(AR$6-$B130&lt;0,"",EXP(-'PMS(calc_process)'!$F$52*(AR$6-$B130)/12)*(1-EXP(-'PMS(calc_process)'!$F$52/12)))</f>
        <v>1.059607323387456E-2</v>
      </c>
      <c r="AS130" s="88">
        <f>IF(AS$6-$B130&lt;0,"",EXP(-'PMS(calc_process)'!$F$52*(AS$6-$B130)/12)*(1-EXP(-'PMS(calc_process)'!$F$52/12)))</f>
        <v>1.0447020479567649E-2</v>
      </c>
      <c r="AT130" s="88">
        <f>IF(AT$6-$B130&lt;0,"",EXP(-'PMS(calc_process)'!$F$52*(AT$6-$B130)/12)*(1-EXP(-'PMS(calc_process)'!$F$52/12)))</f>
        <v>1.030006441929787E-2</v>
      </c>
      <c r="AU130" s="88">
        <f>IF(AU$6-$B130&lt;0,"",EXP(-'PMS(calc_process)'!$F$52*(AU$6-$B130)/12)*(1-EXP(-'PMS(calc_process)'!$F$52/12)))</f>
        <v>1.0155175559307084E-2</v>
      </c>
      <c r="AV130" s="88">
        <f>IF(AV$6-$B130&lt;0,"",EXP(-'PMS(calc_process)'!$F$52*(AV$6-$B130)/12)*(1-EXP(-'PMS(calc_process)'!$F$52/12)))</f>
        <v>1.0012324820719704E-2</v>
      </c>
      <c r="AW130" s="88">
        <f>IF(AW$6-$B130&lt;0,"",EXP(-'PMS(calc_process)'!$F$52*(AW$6-$B130)/12)*(1-EXP(-'PMS(calc_process)'!$F$52/12)))</f>
        <v>9.8714835337066261E-3</v>
      </c>
      <c r="AX130" s="88">
        <f>IF(AX$6-$B130&lt;0,"",EXP(-'PMS(calc_process)'!$F$52*(AX$6-$B130)/12)*(1-EXP(-'PMS(calc_process)'!$F$52/12)))</f>
        <v>9.7326234317312594E-3</v>
      </c>
    </row>
    <row r="131" spans="1:50">
      <c r="A131" s="27"/>
      <c r="B131" s="85">
        <v>23</v>
      </c>
      <c r="C131" s="88" t="str">
        <f>IF(C$6-$B131&lt;0,"",EXP(-'PMS(calc_process)'!$F$52*(C$6-$B131)/12)*(1-EXP(-'PMS(calc_process)'!$F$52/12)))</f>
        <v/>
      </c>
      <c r="D131" s="88" t="str">
        <f>IF(D$6-$B131&lt;0,"",EXP(-'PMS(calc_process)'!$F$52*(D$6-$B131)/12)*(1-EXP(-'PMS(calc_process)'!$F$52/12)))</f>
        <v/>
      </c>
      <c r="E131" s="88" t="str">
        <f>IF(E$6-$B131&lt;0,"",EXP(-'PMS(calc_process)'!$F$52*(E$6-$B131)/12)*(1-EXP(-'PMS(calc_process)'!$F$52/12)))</f>
        <v/>
      </c>
      <c r="F131" s="88" t="str">
        <f>IF(F$6-$B131&lt;0,"",EXP(-'PMS(calc_process)'!$F$52*(F$6-$B131)/12)*(1-EXP(-'PMS(calc_process)'!$F$52/12)))</f>
        <v/>
      </c>
      <c r="G131" s="88" t="str">
        <f>IF(G$6-$B131&lt;0,"",EXP(-'PMS(calc_process)'!$F$52*(G$6-$B131)/12)*(1-EXP(-'PMS(calc_process)'!$F$52/12)))</f>
        <v/>
      </c>
      <c r="H131" s="88" t="str">
        <f>IF(H$6-$B131&lt;0,"",EXP(-'PMS(calc_process)'!$F$52*(H$6-$B131)/12)*(1-EXP(-'PMS(calc_process)'!$F$52/12)))</f>
        <v/>
      </c>
      <c r="I131" s="88" t="str">
        <f>IF(I$6-$B131&lt;0,"",EXP(-'PMS(calc_process)'!$F$52*(I$6-$B131)/12)*(1-EXP(-'PMS(calc_process)'!$F$52/12)))</f>
        <v/>
      </c>
      <c r="J131" s="88" t="str">
        <f>IF(J$6-$B131&lt;0,"",EXP(-'PMS(calc_process)'!$F$52*(J$6-$B131)/12)*(1-EXP(-'PMS(calc_process)'!$F$52/12)))</f>
        <v/>
      </c>
      <c r="K131" s="88" t="str">
        <f>IF(K$6-$B131&lt;0,"",EXP(-'PMS(calc_process)'!$F$52*(K$6-$B131)/12)*(1-EXP(-'PMS(calc_process)'!$F$52/12)))</f>
        <v/>
      </c>
      <c r="L131" s="88" t="str">
        <f>IF(L$6-$B131&lt;0,"",EXP(-'PMS(calc_process)'!$F$52*(L$6-$B131)/12)*(1-EXP(-'PMS(calc_process)'!$F$52/12)))</f>
        <v/>
      </c>
      <c r="M131" s="88" t="str">
        <f>IF(M$6-$B131&lt;0,"",EXP(-'PMS(calc_process)'!$F$52*(M$6-$B131)/12)*(1-EXP(-'PMS(calc_process)'!$F$52/12)))</f>
        <v/>
      </c>
      <c r="N131" s="88" t="str">
        <f>IF(N$6-$B131&lt;0,"",EXP(-'PMS(calc_process)'!$F$52*(N$6-$B131)/12)*(1-EXP(-'PMS(calc_process)'!$F$52/12)))</f>
        <v/>
      </c>
      <c r="O131" s="88" t="str">
        <f>IF(O$6-$B131&lt;0,"",EXP(-'PMS(calc_process)'!$F$52*(O$6-$B131)/12)*(1-EXP(-'PMS(calc_process)'!$F$52/12)))</f>
        <v/>
      </c>
      <c r="P131" s="88" t="str">
        <f>IF(P$6-$B131&lt;0,"",EXP(-'PMS(calc_process)'!$F$52*(P$6-$B131)/12)*(1-EXP(-'PMS(calc_process)'!$F$52/12)))</f>
        <v/>
      </c>
      <c r="Q131" s="88" t="str">
        <f>IF(Q$6-$B131&lt;0,"",EXP(-'PMS(calc_process)'!$F$52*(Q$6-$B131)/12)*(1-EXP(-'PMS(calc_process)'!$F$52/12)))</f>
        <v/>
      </c>
      <c r="R131" s="88" t="str">
        <f>IF(R$6-$B131&lt;0,"",EXP(-'PMS(calc_process)'!$F$52*(R$6-$B131)/12)*(1-EXP(-'PMS(calc_process)'!$F$52/12)))</f>
        <v/>
      </c>
      <c r="S131" s="88" t="str">
        <f>IF(S$6-$B131&lt;0,"",EXP(-'PMS(calc_process)'!$F$52*(S$6-$B131)/12)*(1-EXP(-'PMS(calc_process)'!$F$52/12)))</f>
        <v/>
      </c>
      <c r="T131" s="88" t="str">
        <f>IF(T$6-$B131&lt;0,"",EXP(-'PMS(calc_process)'!$F$52*(T$6-$B131)/12)*(1-EXP(-'PMS(calc_process)'!$F$52/12)))</f>
        <v/>
      </c>
      <c r="U131" s="88" t="str">
        <f>IF(U$6-$B131&lt;0,"",EXP(-'PMS(calc_process)'!$F$52*(U$6-$B131)/12)*(1-EXP(-'PMS(calc_process)'!$F$52/12)))</f>
        <v/>
      </c>
      <c r="V131" s="88" t="str">
        <f>IF(V$6-$B131&lt;0,"",EXP(-'PMS(calc_process)'!$F$52*(V$6-$B131)/12)*(1-EXP(-'PMS(calc_process)'!$F$52/12)))</f>
        <v/>
      </c>
      <c r="W131" s="88" t="str">
        <f>IF(W$6-$B131&lt;0,"",EXP(-'PMS(calc_process)'!$F$52*(W$6-$B131)/12)*(1-EXP(-'PMS(calc_process)'!$F$52/12)))</f>
        <v/>
      </c>
      <c r="X131" s="88" t="str">
        <f>IF(X$6-$B131&lt;0,"",EXP(-'PMS(calc_process)'!$F$52*(X$6-$B131)/12)*(1-EXP(-'PMS(calc_process)'!$F$52/12)))</f>
        <v/>
      </c>
      <c r="Y131" s="88">
        <f>IF(Y$6-$B131&lt;0,"",EXP(-'PMS(calc_process)'!$F$52*(Y$6-$B131)/12)*(1-EXP(-'PMS(calc_process)'!$F$52/12)))</f>
        <v>1.4066791632810216E-2</v>
      </c>
      <c r="Z131" s="88">
        <f>IF(Z$6-$B131&lt;0,"",EXP(-'PMS(calc_process)'!$F$52*(Z$6-$B131)/12)*(1-EXP(-'PMS(calc_process)'!$F$52/12)))</f>
        <v>1.3868917005969317E-2</v>
      </c>
      <c r="AA131" s="88">
        <f>IF(AA$6-$B131&lt;0,"",EXP(-'PMS(calc_process)'!$F$52*(AA$6-$B131)/12)*(1-EXP(-'PMS(calc_process)'!$F$52/12)))</f>
        <v>1.3673825840273608E-2</v>
      </c>
      <c r="AB131" s="88">
        <f>IF(AB$6-$B131&lt;0,"",EXP(-'PMS(calc_process)'!$F$52*(AB$6-$B131)/12)*(1-EXP(-'PMS(calc_process)'!$F$52/12)))</f>
        <v>1.3481478981355145E-2</v>
      </c>
      <c r="AC131" s="88">
        <f>IF(AC$6-$B131&lt;0,"",EXP(-'PMS(calc_process)'!$F$52*(AC$6-$B131)/12)*(1-EXP(-'PMS(calc_process)'!$F$52/12)))</f>
        <v>1.3291837825622311E-2</v>
      </c>
      <c r="AD131" s="88">
        <f>IF(AD$6-$B131&lt;0,"",EXP(-'PMS(calc_process)'!$F$52*(AD$6-$B131)/12)*(1-EXP(-'PMS(calc_process)'!$F$52/12)))</f>
        <v>1.3104864312512177E-2</v>
      </c>
      <c r="AE131" s="88">
        <f>IF(AE$6-$B131&lt;0,"",EXP(-'PMS(calc_process)'!$F$52*(AE$6-$B131)/12)*(1-EXP(-'PMS(calc_process)'!$F$52/12)))</f>
        <v>1.2920520916851818E-2</v>
      </c>
      <c r="AF131" s="88">
        <f>IF(AF$6-$B131&lt;0,"",EXP(-'PMS(calc_process)'!$F$52*(AF$6-$B131)/12)*(1-EXP(-'PMS(calc_process)'!$F$52/12)))</f>
        <v>1.2738770641327097E-2</v>
      </c>
      <c r="AG131" s="88">
        <f>IF(AG$6-$B131&lt;0,"",EXP(-'PMS(calc_process)'!$F$52*(AG$6-$B131)/12)*(1-EXP(-'PMS(calc_process)'!$F$52/12)))</f>
        <v>1.2559577009057389E-2</v>
      </c>
      <c r="AH131" s="88">
        <f>IF(AH$6-$B131&lt;0,"",EXP(-'PMS(calc_process)'!$F$52*(AH$6-$B131)/12)*(1-EXP(-'PMS(calc_process)'!$F$52/12)))</f>
        <v>1.2382904056274747E-2</v>
      </c>
      <c r="AI131" s="88">
        <f>IF(AI$6-$B131&lt;0,"",EXP(-'PMS(calc_process)'!$F$52*(AI$6-$B131)/12)*(1-EXP(-'PMS(calc_process)'!$F$52/12)))</f>
        <v>1.2208716325106048E-2</v>
      </c>
      <c r="AJ131" s="88">
        <f>IF(AJ$6-$B131&lt;0,"",EXP(-'PMS(calc_process)'!$F$52*(AJ$6-$B131)/12)*(1-EXP(-'PMS(calc_process)'!$F$52/12)))</f>
        <v>1.2036978856456692E-2</v>
      </c>
      <c r="AK131" s="88">
        <f>IF(AK$6-$B131&lt;0,"",EXP(-'PMS(calc_process)'!$F$52*(AK$6-$B131)/12)*(1-EXP(-'PMS(calc_process)'!$F$52/12)))</f>
        <v>1.1867657182994375E-2</v>
      </c>
      <c r="AL131" s="88">
        <f>IF(AL$6-$B131&lt;0,"",EXP(-'PMS(calc_process)'!$F$52*(AL$6-$B131)/12)*(1-EXP(-'PMS(calc_process)'!$F$52/12)))</f>
        <v>1.1700717322231569E-2</v>
      </c>
      <c r="AM131" s="88">
        <f>IF(AM$6-$B131&lt;0,"",EXP(-'PMS(calc_process)'!$F$52*(AM$6-$B131)/12)*(1-EXP(-'PMS(calc_process)'!$F$52/12)))</f>
        <v>1.1536125769705325E-2</v>
      </c>
      <c r="AN131" s="88">
        <f>IF(AN$6-$B131&lt;0,"",EXP(-'PMS(calc_process)'!$F$52*(AN$6-$B131)/12)*(1-EXP(-'PMS(calc_process)'!$F$52/12)))</f>
        <v>1.1373849492252988E-2</v>
      </c>
      <c r="AO131" s="88">
        <f>IF(AO$6-$B131&lt;0,"",EXP(-'PMS(calc_process)'!$F$52*(AO$6-$B131)/12)*(1-EXP(-'PMS(calc_process)'!$F$52/12)))</f>
        <v>1.1213855921382522E-2</v>
      </c>
      <c r="AP131" s="88">
        <f>IF(AP$6-$B131&lt;0,"",EXP(-'PMS(calc_process)'!$F$52*(AP$6-$B131)/12)*(1-EXP(-'PMS(calc_process)'!$F$52/12)))</f>
        <v>1.105611294673608E-2</v>
      </c>
      <c r="AQ131" s="88">
        <f>IF(AQ$6-$B131&lt;0,"",EXP(-'PMS(calc_process)'!$F$52*(AQ$6-$B131)/12)*(1-EXP(-'PMS(calc_process)'!$F$52/12)))</f>
        <v>1.0900588909645528E-2</v>
      </c>
      <c r="AR131" s="88">
        <f>IF(AR$6-$B131&lt;0,"",EXP(-'PMS(calc_process)'!$F$52*(AR$6-$B131)/12)*(1-EXP(-'PMS(calc_process)'!$F$52/12)))</f>
        <v>1.0747252596778622E-2</v>
      </c>
      <c r="AS131" s="88">
        <f>IF(AS$6-$B131&lt;0,"",EXP(-'PMS(calc_process)'!$F$52*(AS$6-$B131)/12)*(1-EXP(-'PMS(calc_process)'!$F$52/12)))</f>
        <v>1.059607323387456E-2</v>
      </c>
      <c r="AT131" s="88">
        <f>IF(AT$6-$B131&lt;0,"",EXP(-'PMS(calc_process)'!$F$52*(AT$6-$B131)/12)*(1-EXP(-'PMS(calc_process)'!$F$52/12)))</f>
        <v>1.0447020479567649E-2</v>
      </c>
      <c r="AU131" s="88">
        <f>IF(AU$6-$B131&lt;0,"",EXP(-'PMS(calc_process)'!$F$52*(AU$6-$B131)/12)*(1-EXP(-'PMS(calc_process)'!$F$52/12)))</f>
        <v>1.030006441929787E-2</v>
      </c>
      <c r="AV131" s="88">
        <f>IF(AV$6-$B131&lt;0,"",EXP(-'PMS(calc_process)'!$F$52*(AV$6-$B131)/12)*(1-EXP(-'PMS(calc_process)'!$F$52/12)))</f>
        <v>1.0155175559307084E-2</v>
      </c>
      <c r="AW131" s="88">
        <f>IF(AW$6-$B131&lt;0,"",EXP(-'PMS(calc_process)'!$F$52*(AW$6-$B131)/12)*(1-EXP(-'PMS(calc_process)'!$F$52/12)))</f>
        <v>1.0012324820719704E-2</v>
      </c>
      <c r="AX131" s="88">
        <f>IF(AX$6-$B131&lt;0,"",EXP(-'PMS(calc_process)'!$F$52*(AX$6-$B131)/12)*(1-EXP(-'PMS(calc_process)'!$F$52/12)))</f>
        <v>9.8714835337066261E-3</v>
      </c>
    </row>
    <row r="132" spans="1:50">
      <c r="A132" s="27"/>
      <c r="B132" s="85">
        <v>24</v>
      </c>
      <c r="C132" s="88" t="str">
        <f>IF(C$6-$B132&lt;0,"",EXP(-'PMS(calc_process)'!$F$52*(C$6-$B132)/12)*(1-EXP(-'PMS(calc_process)'!$F$52/12)))</f>
        <v/>
      </c>
      <c r="D132" s="88" t="str">
        <f>IF(D$6-$B132&lt;0,"",EXP(-'PMS(calc_process)'!$F$52*(D$6-$B132)/12)*(1-EXP(-'PMS(calc_process)'!$F$52/12)))</f>
        <v/>
      </c>
      <c r="E132" s="88" t="str">
        <f>IF(E$6-$B132&lt;0,"",EXP(-'PMS(calc_process)'!$F$52*(E$6-$B132)/12)*(1-EXP(-'PMS(calc_process)'!$F$52/12)))</f>
        <v/>
      </c>
      <c r="F132" s="88" t="str">
        <f>IF(F$6-$B132&lt;0,"",EXP(-'PMS(calc_process)'!$F$52*(F$6-$B132)/12)*(1-EXP(-'PMS(calc_process)'!$F$52/12)))</f>
        <v/>
      </c>
      <c r="G132" s="88" t="str">
        <f>IF(G$6-$B132&lt;0,"",EXP(-'PMS(calc_process)'!$F$52*(G$6-$B132)/12)*(1-EXP(-'PMS(calc_process)'!$F$52/12)))</f>
        <v/>
      </c>
      <c r="H132" s="88" t="str">
        <f>IF(H$6-$B132&lt;0,"",EXP(-'PMS(calc_process)'!$F$52*(H$6-$B132)/12)*(1-EXP(-'PMS(calc_process)'!$F$52/12)))</f>
        <v/>
      </c>
      <c r="I132" s="88" t="str">
        <f>IF(I$6-$B132&lt;0,"",EXP(-'PMS(calc_process)'!$F$52*(I$6-$B132)/12)*(1-EXP(-'PMS(calc_process)'!$F$52/12)))</f>
        <v/>
      </c>
      <c r="J132" s="88" t="str">
        <f>IF(J$6-$B132&lt;0,"",EXP(-'PMS(calc_process)'!$F$52*(J$6-$B132)/12)*(1-EXP(-'PMS(calc_process)'!$F$52/12)))</f>
        <v/>
      </c>
      <c r="K132" s="88" t="str">
        <f>IF(K$6-$B132&lt;0,"",EXP(-'PMS(calc_process)'!$F$52*(K$6-$B132)/12)*(1-EXP(-'PMS(calc_process)'!$F$52/12)))</f>
        <v/>
      </c>
      <c r="L132" s="88" t="str">
        <f>IF(L$6-$B132&lt;0,"",EXP(-'PMS(calc_process)'!$F$52*(L$6-$B132)/12)*(1-EXP(-'PMS(calc_process)'!$F$52/12)))</f>
        <v/>
      </c>
      <c r="M132" s="88" t="str">
        <f>IF(M$6-$B132&lt;0,"",EXP(-'PMS(calc_process)'!$F$52*(M$6-$B132)/12)*(1-EXP(-'PMS(calc_process)'!$F$52/12)))</f>
        <v/>
      </c>
      <c r="N132" s="88" t="str">
        <f>IF(N$6-$B132&lt;0,"",EXP(-'PMS(calc_process)'!$F$52*(N$6-$B132)/12)*(1-EXP(-'PMS(calc_process)'!$F$52/12)))</f>
        <v/>
      </c>
      <c r="O132" s="88" t="str">
        <f>IF(O$6-$B132&lt;0,"",EXP(-'PMS(calc_process)'!$F$52*(O$6-$B132)/12)*(1-EXP(-'PMS(calc_process)'!$F$52/12)))</f>
        <v/>
      </c>
      <c r="P132" s="88" t="str">
        <f>IF(P$6-$B132&lt;0,"",EXP(-'PMS(calc_process)'!$F$52*(P$6-$B132)/12)*(1-EXP(-'PMS(calc_process)'!$F$52/12)))</f>
        <v/>
      </c>
      <c r="Q132" s="88" t="str">
        <f>IF(Q$6-$B132&lt;0,"",EXP(-'PMS(calc_process)'!$F$52*(Q$6-$B132)/12)*(1-EXP(-'PMS(calc_process)'!$F$52/12)))</f>
        <v/>
      </c>
      <c r="R132" s="88" t="str">
        <f>IF(R$6-$B132&lt;0,"",EXP(-'PMS(calc_process)'!$F$52*(R$6-$B132)/12)*(1-EXP(-'PMS(calc_process)'!$F$52/12)))</f>
        <v/>
      </c>
      <c r="S132" s="88" t="str">
        <f>IF(S$6-$B132&lt;0,"",EXP(-'PMS(calc_process)'!$F$52*(S$6-$B132)/12)*(1-EXP(-'PMS(calc_process)'!$F$52/12)))</f>
        <v/>
      </c>
      <c r="T132" s="88" t="str">
        <f>IF(T$6-$B132&lt;0,"",EXP(-'PMS(calc_process)'!$F$52*(T$6-$B132)/12)*(1-EXP(-'PMS(calc_process)'!$F$52/12)))</f>
        <v/>
      </c>
      <c r="U132" s="88" t="str">
        <f>IF(U$6-$B132&lt;0,"",EXP(-'PMS(calc_process)'!$F$52*(U$6-$B132)/12)*(1-EXP(-'PMS(calc_process)'!$F$52/12)))</f>
        <v/>
      </c>
      <c r="V132" s="88" t="str">
        <f>IF(V$6-$B132&lt;0,"",EXP(-'PMS(calc_process)'!$F$52*(V$6-$B132)/12)*(1-EXP(-'PMS(calc_process)'!$F$52/12)))</f>
        <v/>
      </c>
      <c r="W132" s="88" t="str">
        <f>IF(W$6-$B132&lt;0,"",EXP(-'PMS(calc_process)'!$F$52*(W$6-$B132)/12)*(1-EXP(-'PMS(calc_process)'!$F$52/12)))</f>
        <v/>
      </c>
      <c r="X132" s="88" t="str">
        <f>IF(X$6-$B132&lt;0,"",EXP(-'PMS(calc_process)'!$F$52*(X$6-$B132)/12)*(1-EXP(-'PMS(calc_process)'!$F$52/12)))</f>
        <v/>
      </c>
      <c r="Y132" s="88" t="str">
        <f>IF(Y$6-$B132&lt;0,"",EXP(-'PMS(calc_process)'!$F$52*(Y$6-$B132)/12)*(1-EXP(-'PMS(calc_process)'!$F$52/12)))</f>
        <v/>
      </c>
      <c r="Z132" s="88">
        <f>IF(Z$6-$B132&lt;0,"",EXP(-'PMS(calc_process)'!$F$52*(Z$6-$B132)/12)*(1-EXP(-'PMS(calc_process)'!$F$52/12)))</f>
        <v>1.4066791632810216E-2</v>
      </c>
      <c r="AA132" s="88">
        <f>IF(AA$6-$B132&lt;0,"",EXP(-'PMS(calc_process)'!$F$52*(AA$6-$B132)/12)*(1-EXP(-'PMS(calc_process)'!$F$52/12)))</f>
        <v>1.3868917005969317E-2</v>
      </c>
      <c r="AB132" s="88">
        <f>IF(AB$6-$B132&lt;0,"",EXP(-'PMS(calc_process)'!$F$52*(AB$6-$B132)/12)*(1-EXP(-'PMS(calc_process)'!$F$52/12)))</f>
        <v>1.3673825840273608E-2</v>
      </c>
      <c r="AC132" s="88">
        <f>IF(AC$6-$B132&lt;0,"",EXP(-'PMS(calc_process)'!$F$52*(AC$6-$B132)/12)*(1-EXP(-'PMS(calc_process)'!$F$52/12)))</f>
        <v>1.3481478981355145E-2</v>
      </c>
      <c r="AD132" s="88">
        <f>IF(AD$6-$B132&lt;0,"",EXP(-'PMS(calc_process)'!$F$52*(AD$6-$B132)/12)*(1-EXP(-'PMS(calc_process)'!$F$52/12)))</f>
        <v>1.3291837825622311E-2</v>
      </c>
      <c r="AE132" s="88">
        <f>IF(AE$6-$B132&lt;0,"",EXP(-'PMS(calc_process)'!$F$52*(AE$6-$B132)/12)*(1-EXP(-'PMS(calc_process)'!$F$52/12)))</f>
        <v>1.3104864312512177E-2</v>
      </c>
      <c r="AF132" s="88">
        <f>IF(AF$6-$B132&lt;0,"",EXP(-'PMS(calc_process)'!$F$52*(AF$6-$B132)/12)*(1-EXP(-'PMS(calc_process)'!$F$52/12)))</f>
        <v>1.2920520916851818E-2</v>
      </c>
      <c r="AG132" s="88">
        <f>IF(AG$6-$B132&lt;0,"",EXP(-'PMS(calc_process)'!$F$52*(AG$6-$B132)/12)*(1-EXP(-'PMS(calc_process)'!$F$52/12)))</f>
        <v>1.2738770641327097E-2</v>
      </c>
      <c r="AH132" s="88">
        <f>IF(AH$6-$B132&lt;0,"",EXP(-'PMS(calc_process)'!$F$52*(AH$6-$B132)/12)*(1-EXP(-'PMS(calc_process)'!$F$52/12)))</f>
        <v>1.2559577009057389E-2</v>
      </c>
      <c r="AI132" s="88">
        <f>IF(AI$6-$B132&lt;0,"",EXP(-'PMS(calc_process)'!$F$52*(AI$6-$B132)/12)*(1-EXP(-'PMS(calc_process)'!$F$52/12)))</f>
        <v>1.2382904056274747E-2</v>
      </c>
      <c r="AJ132" s="88">
        <f>IF(AJ$6-$B132&lt;0,"",EXP(-'PMS(calc_process)'!$F$52*(AJ$6-$B132)/12)*(1-EXP(-'PMS(calc_process)'!$F$52/12)))</f>
        <v>1.2208716325106048E-2</v>
      </c>
      <c r="AK132" s="88">
        <f>IF(AK$6-$B132&lt;0,"",EXP(-'PMS(calc_process)'!$F$52*(AK$6-$B132)/12)*(1-EXP(-'PMS(calc_process)'!$F$52/12)))</f>
        <v>1.2036978856456692E-2</v>
      </c>
      <c r="AL132" s="88">
        <f>IF(AL$6-$B132&lt;0,"",EXP(-'PMS(calc_process)'!$F$52*(AL$6-$B132)/12)*(1-EXP(-'PMS(calc_process)'!$F$52/12)))</f>
        <v>1.1867657182994375E-2</v>
      </c>
      <c r="AM132" s="88">
        <f>IF(AM$6-$B132&lt;0,"",EXP(-'PMS(calc_process)'!$F$52*(AM$6-$B132)/12)*(1-EXP(-'PMS(calc_process)'!$F$52/12)))</f>
        <v>1.1700717322231569E-2</v>
      </c>
      <c r="AN132" s="88">
        <f>IF(AN$6-$B132&lt;0,"",EXP(-'PMS(calc_process)'!$F$52*(AN$6-$B132)/12)*(1-EXP(-'PMS(calc_process)'!$F$52/12)))</f>
        <v>1.1536125769705325E-2</v>
      </c>
      <c r="AO132" s="88">
        <f>IF(AO$6-$B132&lt;0,"",EXP(-'PMS(calc_process)'!$F$52*(AO$6-$B132)/12)*(1-EXP(-'PMS(calc_process)'!$F$52/12)))</f>
        <v>1.1373849492252988E-2</v>
      </c>
      <c r="AP132" s="88">
        <f>IF(AP$6-$B132&lt;0,"",EXP(-'PMS(calc_process)'!$F$52*(AP$6-$B132)/12)*(1-EXP(-'PMS(calc_process)'!$F$52/12)))</f>
        <v>1.1213855921382522E-2</v>
      </c>
      <c r="AQ132" s="88">
        <f>IF(AQ$6-$B132&lt;0,"",EXP(-'PMS(calc_process)'!$F$52*(AQ$6-$B132)/12)*(1-EXP(-'PMS(calc_process)'!$F$52/12)))</f>
        <v>1.105611294673608E-2</v>
      </c>
      <c r="AR132" s="88">
        <f>IF(AR$6-$B132&lt;0,"",EXP(-'PMS(calc_process)'!$F$52*(AR$6-$B132)/12)*(1-EXP(-'PMS(calc_process)'!$F$52/12)))</f>
        <v>1.0900588909645528E-2</v>
      </c>
      <c r="AS132" s="88">
        <f>IF(AS$6-$B132&lt;0,"",EXP(-'PMS(calc_process)'!$F$52*(AS$6-$B132)/12)*(1-EXP(-'PMS(calc_process)'!$F$52/12)))</f>
        <v>1.0747252596778622E-2</v>
      </c>
      <c r="AT132" s="88">
        <f>IF(AT$6-$B132&lt;0,"",EXP(-'PMS(calc_process)'!$F$52*(AT$6-$B132)/12)*(1-EXP(-'PMS(calc_process)'!$F$52/12)))</f>
        <v>1.059607323387456E-2</v>
      </c>
      <c r="AU132" s="88">
        <f>IF(AU$6-$B132&lt;0,"",EXP(-'PMS(calc_process)'!$F$52*(AU$6-$B132)/12)*(1-EXP(-'PMS(calc_process)'!$F$52/12)))</f>
        <v>1.0447020479567649E-2</v>
      </c>
      <c r="AV132" s="88">
        <f>IF(AV$6-$B132&lt;0,"",EXP(-'PMS(calc_process)'!$F$52*(AV$6-$B132)/12)*(1-EXP(-'PMS(calc_process)'!$F$52/12)))</f>
        <v>1.030006441929787E-2</v>
      </c>
      <c r="AW132" s="88">
        <f>IF(AW$6-$B132&lt;0,"",EXP(-'PMS(calc_process)'!$F$52*(AW$6-$B132)/12)*(1-EXP(-'PMS(calc_process)'!$F$52/12)))</f>
        <v>1.0155175559307084E-2</v>
      </c>
      <c r="AX132" s="88">
        <f>IF(AX$6-$B132&lt;0,"",EXP(-'PMS(calc_process)'!$F$52*(AX$6-$B132)/12)*(1-EXP(-'PMS(calc_process)'!$F$52/12)))</f>
        <v>1.0012324820719704E-2</v>
      </c>
    </row>
    <row r="133" spans="1:50">
      <c r="A133" s="27"/>
      <c r="B133" s="85">
        <v>25</v>
      </c>
      <c r="C133" s="88" t="str">
        <f>IF(C$6-$B133&lt;0,"",EXP(-'PMS(calc_process)'!$F$52*(C$6-$B133)/12)*(1-EXP(-'PMS(calc_process)'!$F$52/12)))</f>
        <v/>
      </c>
      <c r="D133" s="88" t="str">
        <f>IF(D$6-$B133&lt;0,"",EXP(-'PMS(calc_process)'!$F$52*(D$6-$B133)/12)*(1-EXP(-'PMS(calc_process)'!$F$52/12)))</f>
        <v/>
      </c>
      <c r="E133" s="88" t="str">
        <f>IF(E$6-$B133&lt;0,"",EXP(-'PMS(calc_process)'!$F$52*(E$6-$B133)/12)*(1-EXP(-'PMS(calc_process)'!$F$52/12)))</f>
        <v/>
      </c>
      <c r="F133" s="88" t="str">
        <f>IF(F$6-$B133&lt;0,"",EXP(-'PMS(calc_process)'!$F$52*(F$6-$B133)/12)*(1-EXP(-'PMS(calc_process)'!$F$52/12)))</f>
        <v/>
      </c>
      <c r="G133" s="88" t="str">
        <f>IF(G$6-$B133&lt;0,"",EXP(-'PMS(calc_process)'!$F$52*(G$6-$B133)/12)*(1-EXP(-'PMS(calc_process)'!$F$52/12)))</f>
        <v/>
      </c>
      <c r="H133" s="88" t="str">
        <f>IF(H$6-$B133&lt;0,"",EXP(-'PMS(calc_process)'!$F$52*(H$6-$B133)/12)*(1-EXP(-'PMS(calc_process)'!$F$52/12)))</f>
        <v/>
      </c>
      <c r="I133" s="88" t="str">
        <f>IF(I$6-$B133&lt;0,"",EXP(-'PMS(calc_process)'!$F$52*(I$6-$B133)/12)*(1-EXP(-'PMS(calc_process)'!$F$52/12)))</f>
        <v/>
      </c>
      <c r="J133" s="88" t="str">
        <f>IF(J$6-$B133&lt;0,"",EXP(-'PMS(calc_process)'!$F$52*(J$6-$B133)/12)*(1-EXP(-'PMS(calc_process)'!$F$52/12)))</f>
        <v/>
      </c>
      <c r="K133" s="88" t="str">
        <f>IF(K$6-$B133&lt;0,"",EXP(-'PMS(calc_process)'!$F$52*(K$6-$B133)/12)*(1-EXP(-'PMS(calc_process)'!$F$52/12)))</f>
        <v/>
      </c>
      <c r="L133" s="88" t="str">
        <f>IF(L$6-$B133&lt;0,"",EXP(-'PMS(calc_process)'!$F$52*(L$6-$B133)/12)*(1-EXP(-'PMS(calc_process)'!$F$52/12)))</f>
        <v/>
      </c>
      <c r="M133" s="88" t="str">
        <f>IF(M$6-$B133&lt;0,"",EXP(-'PMS(calc_process)'!$F$52*(M$6-$B133)/12)*(1-EXP(-'PMS(calc_process)'!$F$52/12)))</f>
        <v/>
      </c>
      <c r="N133" s="88" t="str">
        <f>IF(N$6-$B133&lt;0,"",EXP(-'PMS(calc_process)'!$F$52*(N$6-$B133)/12)*(1-EXP(-'PMS(calc_process)'!$F$52/12)))</f>
        <v/>
      </c>
      <c r="O133" s="88" t="str">
        <f>IF(O$6-$B133&lt;0,"",EXP(-'PMS(calc_process)'!$F$52*(O$6-$B133)/12)*(1-EXP(-'PMS(calc_process)'!$F$52/12)))</f>
        <v/>
      </c>
      <c r="P133" s="88" t="str">
        <f>IF(P$6-$B133&lt;0,"",EXP(-'PMS(calc_process)'!$F$52*(P$6-$B133)/12)*(1-EXP(-'PMS(calc_process)'!$F$52/12)))</f>
        <v/>
      </c>
      <c r="Q133" s="88" t="str">
        <f>IF(Q$6-$B133&lt;0,"",EXP(-'PMS(calc_process)'!$F$52*(Q$6-$B133)/12)*(1-EXP(-'PMS(calc_process)'!$F$52/12)))</f>
        <v/>
      </c>
      <c r="R133" s="88" t="str">
        <f>IF(R$6-$B133&lt;0,"",EXP(-'PMS(calc_process)'!$F$52*(R$6-$B133)/12)*(1-EXP(-'PMS(calc_process)'!$F$52/12)))</f>
        <v/>
      </c>
      <c r="S133" s="88" t="str">
        <f>IF(S$6-$B133&lt;0,"",EXP(-'PMS(calc_process)'!$F$52*(S$6-$B133)/12)*(1-EXP(-'PMS(calc_process)'!$F$52/12)))</f>
        <v/>
      </c>
      <c r="T133" s="88" t="str">
        <f>IF(T$6-$B133&lt;0,"",EXP(-'PMS(calc_process)'!$F$52*(T$6-$B133)/12)*(1-EXP(-'PMS(calc_process)'!$F$52/12)))</f>
        <v/>
      </c>
      <c r="U133" s="88" t="str">
        <f>IF(U$6-$B133&lt;0,"",EXP(-'PMS(calc_process)'!$F$52*(U$6-$B133)/12)*(1-EXP(-'PMS(calc_process)'!$F$52/12)))</f>
        <v/>
      </c>
      <c r="V133" s="88" t="str">
        <f>IF(V$6-$B133&lt;0,"",EXP(-'PMS(calc_process)'!$F$52*(V$6-$B133)/12)*(1-EXP(-'PMS(calc_process)'!$F$52/12)))</f>
        <v/>
      </c>
      <c r="W133" s="88" t="str">
        <f>IF(W$6-$B133&lt;0,"",EXP(-'PMS(calc_process)'!$F$52*(W$6-$B133)/12)*(1-EXP(-'PMS(calc_process)'!$F$52/12)))</f>
        <v/>
      </c>
      <c r="X133" s="88" t="str">
        <f>IF(X$6-$B133&lt;0,"",EXP(-'PMS(calc_process)'!$F$52*(X$6-$B133)/12)*(1-EXP(-'PMS(calc_process)'!$F$52/12)))</f>
        <v/>
      </c>
      <c r="Y133" s="88" t="str">
        <f>IF(Y$6-$B133&lt;0,"",EXP(-'PMS(calc_process)'!$F$52*(Y$6-$B133)/12)*(1-EXP(-'PMS(calc_process)'!$F$52/12)))</f>
        <v/>
      </c>
      <c r="Z133" s="88" t="str">
        <f>IF(Z$6-$B133&lt;0,"",EXP(-'PMS(calc_process)'!$F$52*(Z$6-$B133)/12)*(1-EXP(-'PMS(calc_process)'!$F$52/12)))</f>
        <v/>
      </c>
      <c r="AA133" s="88">
        <f>IF(AA$6-$B133&lt;0,"",EXP(-'PMS(calc_process)'!$F$52*(AA$6-$B133)/12)*(1-EXP(-'PMS(calc_process)'!$F$52/12)))</f>
        <v>1.4066791632810216E-2</v>
      </c>
      <c r="AB133" s="88">
        <f>IF(AB$6-$B133&lt;0,"",EXP(-'PMS(calc_process)'!$F$52*(AB$6-$B133)/12)*(1-EXP(-'PMS(calc_process)'!$F$52/12)))</f>
        <v>1.3868917005969317E-2</v>
      </c>
      <c r="AC133" s="88">
        <f>IF(AC$6-$B133&lt;0,"",EXP(-'PMS(calc_process)'!$F$52*(AC$6-$B133)/12)*(1-EXP(-'PMS(calc_process)'!$F$52/12)))</f>
        <v>1.3673825840273608E-2</v>
      </c>
      <c r="AD133" s="88">
        <f>IF(AD$6-$B133&lt;0,"",EXP(-'PMS(calc_process)'!$F$52*(AD$6-$B133)/12)*(1-EXP(-'PMS(calc_process)'!$F$52/12)))</f>
        <v>1.3481478981355145E-2</v>
      </c>
      <c r="AE133" s="88">
        <f>IF(AE$6-$B133&lt;0,"",EXP(-'PMS(calc_process)'!$F$52*(AE$6-$B133)/12)*(1-EXP(-'PMS(calc_process)'!$F$52/12)))</f>
        <v>1.3291837825622311E-2</v>
      </c>
      <c r="AF133" s="88">
        <f>IF(AF$6-$B133&lt;0,"",EXP(-'PMS(calc_process)'!$F$52*(AF$6-$B133)/12)*(1-EXP(-'PMS(calc_process)'!$F$52/12)))</f>
        <v>1.3104864312512177E-2</v>
      </c>
      <c r="AG133" s="88">
        <f>IF(AG$6-$B133&lt;0,"",EXP(-'PMS(calc_process)'!$F$52*(AG$6-$B133)/12)*(1-EXP(-'PMS(calc_process)'!$F$52/12)))</f>
        <v>1.2920520916851818E-2</v>
      </c>
      <c r="AH133" s="88">
        <f>IF(AH$6-$B133&lt;0,"",EXP(-'PMS(calc_process)'!$F$52*(AH$6-$B133)/12)*(1-EXP(-'PMS(calc_process)'!$F$52/12)))</f>
        <v>1.2738770641327097E-2</v>
      </c>
      <c r="AI133" s="88">
        <f>IF(AI$6-$B133&lt;0,"",EXP(-'PMS(calc_process)'!$F$52*(AI$6-$B133)/12)*(1-EXP(-'PMS(calc_process)'!$F$52/12)))</f>
        <v>1.2559577009057389E-2</v>
      </c>
      <c r="AJ133" s="88">
        <f>IF(AJ$6-$B133&lt;0,"",EXP(-'PMS(calc_process)'!$F$52*(AJ$6-$B133)/12)*(1-EXP(-'PMS(calc_process)'!$F$52/12)))</f>
        <v>1.2382904056274747E-2</v>
      </c>
      <c r="AK133" s="88">
        <f>IF(AK$6-$B133&lt;0,"",EXP(-'PMS(calc_process)'!$F$52*(AK$6-$B133)/12)*(1-EXP(-'PMS(calc_process)'!$F$52/12)))</f>
        <v>1.2208716325106048E-2</v>
      </c>
      <c r="AL133" s="88">
        <f>IF(AL$6-$B133&lt;0,"",EXP(-'PMS(calc_process)'!$F$52*(AL$6-$B133)/12)*(1-EXP(-'PMS(calc_process)'!$F$52/12)))</f>
        <v>1.2036978856456692E-2</v>
      </c>
      <c r="AM133" s="88">
        <f>IF(AM$6-$B133&lt;0,"",EXP(-'PMS(calc_process)'!$F$52*(AM$6-$B133)/12)*(1-EXP(-'PMS(calc_process)'!$F$52/12)))</f>
        <v>1.1867657182994375E-2</v>
      </c>
      <c r="AN133" s="88">
        <f>IF(AN$6-$B133&lt;0,"",EXP(-'PMS(calc_process)'!$F$52*(AN$6-$B133)/12)*(1-EXP(-'PMS(calc_process)'!$F$52/12)))</f>
        <v>1.1700717322231569E-2</v>
      </c>
      <c r="AO133" s="88">
        <f>IF(AO$6-$B133&lt;0,"",EXP(-'PMS(calc_process)'!$F$52*(AO$6-$B133)/12)*(1-EXP(-'PMS(calc_process)'!$F$52/12)))</f>
        <v>1.1536125769705325E-2</v>
      </c>
      <c r="AP133" s="88">
        <f>IF(AP$6-$B133&lt;0,"",EXP(-'PMS(calc_process)'!$F$52*(AP$6-$B133)/12)*(1-EXP(-'PMS(calc_process)'!$F$52/12)))</f>
        <v>1.1373849492252988E-2</v>
      </c>
      <c r="AQ133" s="88">
        <f>IF(AQ$6-$B133&lt;0,"",EXP(-'PMS(calc_process)'!$F$52*(AQ$6-$B133)/12)*(1-EXP(-'PMS(calc_process)'!$F$52/12)))</f>
        <v>1.1213855921382522E-2</v>
      </c>
      <c r="AR133" s="88">
        <f>IF(AR$6-$B133&lt;0,"",EXP(-'PMS(calc_process)'!$F$52*(AR$6-$B133)/12)*(1-EXP(-'PMS(calc_process)'!$F$52/12)))</f>
        <v>1.105611294673608E-2</v>
      </c>
      <c r="AS133" s="88">
        <f>IF(AS$6-$B133&lt;0,"",EXP(-'PMS(calc_process)'!$F$52*(AS$6-$B133)/12)*(1-EXP(-'PMS(calc_process)'!$F$52/12)))</f>
        <v>1.0900588909645528E-2</v>
      </c>
      <c r="AT133" s="88">
        <f>IF(AT$6-$B133&lt;0,"",EXP(-'PMS(calc_process)'!$F$52*(AT$6-$B133)/12)*(1-EXP(-'PMS(calc_process)'!$F$52/12)))</f>
        <v>1.0747252596778622E-2</v>
      </c>
      <c r="AU133" s="88">
        <f>IF(AU$6-$B133&lt;0,"",EXP(-'PMS(calc_process)'!$F$52*(AU$6-$B133)/12)*(1-EXP(-'PMS(calc_process)'!$F$52/12)))</f>
        <v>1.059607323387456E-2</v>
      </c>
      <c r="AV133" s="88">
        <f>IF(AV$6-$B133&lt;0,"",EXP(-'PMS(calc_process)'!$F$52*(AV$6-$B133)/12)*(1-EXP(-'PMS(calc_process)'!$F$52/12)))</f>
        <v>1.0447020479567649E-2</v>
      </c>
      <c r="AW133" s="88">
        <f>IF(AW$6-$B133&lt;0,"",EXP(-'PMS(calc_process)'!$F$52*(AW$6-$B133)/12)*(1-EXP(-'PMS(calc_process)'!$F$52/12)))</f>
        <v>1.030006441929787E-2</v>
      </c>
      <c r="AX133" s="88">
        <f>IF(AX$6-$B133&lt;0,"",EXP(-'PMS(calc_process)'!$F$52*(AX$6-$B133)/12)*(1-EXP(-'PMS(calc_process)'!$F$52/12)))</f>
        <v>1.0155175559307084E-2</v>
      </c>
    </row>
    <row r="134" spans="1:50">
      <c r="A134" s="27"/>
      <c r="B134" s="85">
        <v>26</v>
      </c>
      <c r="C134" s="88" t="str">
        <f>IF(C$6-$B134&lt;0,"",EXP(-'PMS(calc_process)'!$F$52*(C$6-$B134)/12)*(1-EXP(-'PMS(calc_process)'!$F$52/12)))</f>
        <v/>
      </c>
      <c r="D134" s="88" t="str">
        <f>IF(D$6-$B134&lt;0,"",EXP(-'PMS(calc_process)'!$F$52*(D$6-$B134)/12)*(1-EXP(-'PMS(calc_process)'!$F$52/12)))</f>
        <v/>
      </c>
      <c r="E134" s="88" t="str">
        <f>IF(E$6-$B134&lt;0,"",EXP(-'PMS(calc_process)'!$F$52*(E$6-$B134)/12)*(1-EXP(-'PMS(calc_process)'!$F$52/12)))</f>
        <v/>
      </c>
      <c r="F134" s="88" t="str">
        <f>IF(F$6-$B134&lt;0,"",EXP(-'PMS(calc_process)'!$F$52*(F$6-$B134)/12)*(1-EXP(-'PMS(calc_process)'!$F$52/12)))</f>
        <v/>
      </c>
      <c r="G134" s="88" t="str">
        <f>IF(G$6-$B134&lt;0,"",EXP(-'PMS(calc_process)'!$F$52*(G$6-$B134)/12)*(1-EXP(-'PMS(calc_process)'!$F$52/12)))</f>
        <v/>
      </c>
      <c r="H134" s="88" t="str">
        <f>IF(H$6-$B134&lt;0,"",EXP(-'PMS(calc_process)'!$F$52*(H$6-$B134)/12)*(1-EXP(-'PMS(calc_process)'!$F$52/12)))</f>
        <v/>
      </c>
      <c r="I134" s="88" t="str">
        <f>IF(I$6-$B134&lt;0,"",EXP(-'PMS(calc_process)'!$F$52*(I$6-$B134)/12)*(1-EXP(-'PMS(calc_process)'!$F$52/12)))</f>
        <v/>
      </c>
      <c r="J134" s="88" t="str">
        <f>IF(J$6-$B134&lt;0,"",EXP(-'PMS(calc_process)'!$F$52*(J$6-$B134)/12)*(1-EXP(-'PMS(calc_process)'!$F$52/12)))</f>
        <v/>
      </c>
      <c r="K134" s="88" t="str">
        <f>IF(K$6-$B134&lt;0,"",EXP(-'PMS(calc_process)'!$F$52*(K$6-$B134)/12)*(1-EXP(-'PMS(calc_process)'!$F$52/12)))</f>
        <v/>
      </c>
      <c r="L134" s="88" t="str">
        <f>IF(L$6-$B134&lt;0,"",EXP(-'PMS(calc_process)'!$F$52*(L$6-$B134)/12)*(1-EXP(-'PMS(calc_process)'!$F$52/12)))</f>
        <v/>
      </c>
      <c r="M134" s="88" t="str">
        <f>IF(M$6-$B134&lt;0,"",EXP(-'PMS(calc_process)'!$F$52*(M$6-$B134)/12)*(1-EXP(-'PMS(calc_process)'!$F$52/12)))</f>
        <v/>
      </c>
      <c r="N134" s="88" t="str">
        <f>IF(N$6-$B134&lt;0,"",EXP(-'PMS(calc_process)'!$F$52*(N$6-$B134)/12)*(1-EXP(-'PMS(calc_process)'!$F$52/12)))</f>
        <v/>
      </c>
      <c r="O134" s="88" t="str">
        <f>IF(O$6-$B134&lt;0,"",EXP(-'PMS(calc_process)'!$F$52*(O$6-$B134)/12)*(1-EXP(-'PMS(calc_process)'!$F$52/12)))</f>
        <v/>
      </c>
      <c r="P134" s="88" t="str">
        <f>IF(P$6-$B134&lt;0,"",EXP(-'PMS(calc_process)'!$F$52*(P$6-$B134)/12)*(1-EXP(-'PMS(calc_process)'!$F$52/12)))</f>
        <v/>
      </c>
      <c r="Q134" s="88" t="str">
        <f>IF(Q$6-$B134&lt;0,"",EXP(-'PMS(calc_process)'!$F$52*(Q$6-$B134)/12)*(1-EXP(-'PMS(calc_process)'!$F$52/12)))</f>
        <v/>
      </c>
      <c r="R134" s="88" t="str">
        <f>IF(R$6-$B134&lt;0,"",EXP(-'PMS(calc_process)'!$F$52*(R$6-$B134)/12)*(1-EXP(-'PMS(calc_process)'!$F$52/12)))</f>
        <v/>
      </c>
      <c r="S134" s="88" t="str">
        <f>IF(S$6-$B134&lt;0,"",EXP(-'PMS(calc_process)'!$F$52*(S$6-$B134)/12)*(1-EXP(-'PMS(calc_process)'!$F$52/12)))</f>
        <v/>
      </c>
      <c r="T134" s="88" t="str">
        <f>IF(T$6-$B134&lt;0,"",EXP(-'PMS(calc_process)'!$F$52*(T$6-$B134)/12)*(1-EXP(-'PMS(calc_process)'!$F$52/12)))</f>
        <v/>
      </c>
      <c r="U134" s="88" t="str">
        <f>IF(U$6-$B134&lt;0,"",EXP(-'PMS(calc_process)'!$F$52*(U$6-$B134)/12)*(1-EXP(-'PMS(calc_process)'!$F$52/12)))</f>
        <v/>
      </c>
      <c r="V134" s="88" t="str">
        <f>IF(V$6-$B134&lt;0,"",EXP(-'PMS(calc_process)'!$F$52*(V$6-$B134)/12)*(1-EXP(-'PMS(calc_process)'!$F$52/12)))</f>
        <v/>
      </c>
      <c r="W134" s="88" t="str">
        <f>IF(W$6-$B134&lt;0,"",EXP(-'PMS(calc_process)'!$F$52*(W$6-$B134)/12)*(1-EXP(-'PMS(calc_process)'!$F$52/12)))</f>
        <v/>
      </c>
      <c r="X134" s="88" t="str">
        <f>IF(X$6-$B134&lt;0,"",EXP(-'PMS(calc_process)'!$F$52*(X$6-$B134)/12)*(1-EXP(-'PMS(calc_process)'!$F$52/12)))</f>
        <v/>
      </c>
      <c r="Y134" s="88" t="str">
        <f>IF(Y$6-$B134&lt;0,"",EXP(-'PMS(calc_process)'!$F$52*(Y$6-$B134)/12)*(1-EXP(-'PMS(calc_process)'!$F$52/12)))</f>
        <v/>
      </c>
      <c r="Z134" s="88" t="str">
        <f>IF(Z$6-$B134&lt;0,"",EXP(-'PMS(calc_process)'!$F$52*(Z$6-$B134)/12)*(1-EXP(-'PMS(calc_process)'!$F$52/12)))</f>
        <v/>
      </c>
      <c r="AA134" s="88" t="str">
        <f>IF(AA$6-$B134&lt;0,"",EXP(-'PMS(calc_process)'!$F$52*(AA$6-$B134)/12)*(1-EXP(-'PMS(calc_process)'!$F$52/12)))</f>
        <v/>
      </c>
      <c r="AB134" s="88">
        <f>IF(AB$6-$B134&lt;0,"",EXP(-'PMS(calc_process)'!$F$52*(AB$6-$B134)/12)*(1-EXP(-'PMS(calc_process)'!$F$52/12)))</f>
        <v>1.4066791632810216E-2</v>
      </c>
      <c r="AC134" s="88">
        <f>IF(AC$6-$B134&lt;0,"",EXP(-'PMS(calc_process)'!$F$52*(AC$6-$B134)/12)*(1-EXP(-'PMS(calc_process)'!$F$52/12)))</f>
        <v>1.3868917005969317E-2</v>
      </c>
      <c r="AD134" s="88">
        <f>IF(AD$6-$B134&lt;0,"",EXP(-'PMS(calc_process)'!$F$52*(AD$6-$B134)/12)*(1-EXP(-'PMS(calc_process)'!$F$52/12)))</f>
        <v>1.3673825840273608E-2</v>
      </c>
      <c r="AE134" s="88">
        <f>IF(AE$6-$B134&lt;0,"",EXP(-'PMS(calc_process)'!$F$52*(AE$6-$B134)/12)*(1-EXP(-'PMS(calc_process)'!$F$52/12)))</f>
        <v>1.3481478981355145E-2</v>
      </c>
      <c r="AF134" s="88">
        <f>IF(AF$6-$B134&lt;0,"",EXP(-'PMS(calc_process)'!$F$52*(AF$6-$B134)/12)*(1-EXP(-'PMS(calc_process)'!$F$52/12)))</f>
        <v>1.3291837825622311E-2</v>
      </c>
      <c r="AG134" s="88">
        <f>IF(AG$6-$B134&lt;0,"",EXP(-'PMS(calc_process)'!$F$52*(AG$6-$B134)/12)*(1-EXP(-'PMS(calc_process)'!$F$52/12)))</f>
        <v>1.3104864312512177E-2</v>
      </c>
      <c r="AH134" s="88">
        <f>IF(AH$6-$B134&lt;0,"",EXP(-'PMS(calc_process)'!$F$52*(AH$6-$B134)/12)*(1-EXP(-'PMS(calc_process)'!$F$52/12)))</f>
        <v>1.2920520916851818E-2</v>
      </c>
      <c r="AI134" s="88">
        <f>IF(AI$6-$B134&lt;0,"",EXP(-'PMS(calc_process)'!$F$52*(AI$6-$B134)/12)*(1-EXP(-'PMS(calc_process)'!$F$52/12)))</f>
        <v>1.2738770641327097E-2</v>
      </c>
      <c r="AJ134" s="88">
        <f>IF(AJ$6-$B134&lt;0,"",EXP(-'PMS(calc_process)'!$F$52*(AJ$6-$B134)/12)*(1-EXP(-'PMS(calc_process)'!$F$52/12)))</f>
        <v>1.2559577009057389E-2</v>
      </c>
      <c r="AK134" s="88">
        <f>IF(AK$6-$B134&lt;0,"",EXP(-'PMS(calc_process)'!$F$52*(AK$6-$B134)/12)*(1-EXP(-'PMS(calc_process)'!$F$52/12)))</f>
        <v>1.2382904056274747E-2</v>
      </c>
      <c r="AL134" s="88">
        <f>IF(AL$6-$B134&lt;0,"",EXP(-'PMS(calc_process)'!$F$52*(AL$6-$B134)/12)*(1-EXP(-'PMS(calc_process)'!$F$52/12)))</f>
        <v>1.2208716325106048E-2</v>
      </c>
      <c r="AM134" s="88">
        <f>IF(AM$6-$B134&lt;0,"",EXP(-'PMS(calc_process)'!$F$52*(AM$6-$B134)/12)*(1-EXP(-'PMS(calc_process)'!$F$52/12)))</f>
        <v>1.2036978856456692E-2</v>
      </c>
      <c r="AN134" s="88">
        <f>IF(AN$6-$B134&lt;0,"",EXP(-'PMS(calc_process)'!$F$52*(AN$6-$B134)/12)*(1-EXP(-'PMS(calc_process)'!$F$52/12)))</f>
        <v>1.1867657182994375E-2</v>
      </c>
      <c r="AO134" s="88">
        <f>IF(AO$6-$B134&lt;0,"",EXP(-'PMS(calc_process)'!$F$52*(AO$6-$B134)/12)*(1-EXP(-'PMS(calc_process)'!$F$52/12)))</f>
        <v>1.1700717322231569E-2</v>
      </c>
      <c r="AP134" s="88">
        <f>IF(AP$6-$B134&lt;0,"",EXP(-'PMS(calc_process)'!$F$52*(AP$6-$B134)/12)*(1-EXP(-'PMS(calc_process)'!$F$52/12)))</f>
        <v>1.1536125769705325E-2</v>
      </c>
      <c r="AQ134" s="88">
        <f>IF(AQ$6-$B134&lt;0,"",EXP(-'PMS(calc_process)'!$F$52*(AQ$6-$B134)/12)*(1-EXP(-'PMS(calc_process)'!$F$52/12)))</f>
        <v>1.1373849492252988E-2</v>
      </c>
      <c r="AR134" s="88">
        <f>IF(AR$6-$B134&lt;0,"",EXP(-'PMS(calc_process)'!$F$52*(AR$6-$B134)/12)*(1-EXP(-'PMS(calc_process)'!$F$52/12)))</f>
        <v>1.1213855921382522E-2</v>
      </c>
      <c r="AS134" s="88">
        <f>IF(AS$6-$B134&lt;0,"",EXP(-'PMS(calc_process)'!$F$52*(AS$6-$B134)/12)*(1-EXP(-'PMS(calc_process)'!$F$52/12)))</f>
        <v>1.105611294673608E-2</v>
      </c>
      <c r="AT134" s="88">
        <f>IF(AT$6-$B134&lt;0,"",EXP(-'PMS(calc_process)'!$F$52*(AT$6-$B134)/12)*(1-EXP(-'PMS(calc_process)'!$F$52/12)))</f>
        <v>1.0900588909645528E-2</v>
      </c>
      <c r="AU134" s="88">
        <f>IF(AU$6-$B134&lt;0,"",EXP(-'PMS(calc_process)'!$F$52*(AU$6-$B134)/12)*(1-EXP(-'PMS(calc_process)'!$F$52/12)))</f>
        <v>1.0747252596778622E-2</v>
      </c>
      <c r="AV134" s="88">
        <f>IF(AV$6-$B134&lt;0,"",EXP(-'PMS(calc_process)'!$F$52*(AV$6-$B134)/12)*(1-EXP(-'PMS(calc_process)'!$F$52/12)))</f>
        <v>1.059607323387456E-2</v>
      </c>
      <c r="AW134" s="88">
        <f>IF(AW$6-$B134&lt;0,"",EXP(-'PMS(calc_process)'!$F$52*(AW$6-$B134)/12)*(1-EXP(-'PMS(calc_process)'!$F$52/12)))</f>
        <v>1.0447020479567649E-2</v>
      </c>
      <c r="AX134" s="88">
        <f>IF(AX$6-$B134&lt;0,"",EXP(-'PMS(calc_process)'!$F$52*(AX$6-$B134)/12)*(1-EXP(-'PMS(calc_process)'!$F$52/12)))</f>
        <v>1.030006441929787E-2</v>
      </c>
    </row>
    <row r="135" spans="1:50">
      <c r="A135" s="27"/>
      <c r="B135" s="85">
        <v>27</v>
      </c>
      <c r="C135" s="88" t="str">
        <f>IF(C$6-$B135&lt;0,"",EXP(-'PMS(calc_process)'!$F$52*(C$6-$B135)/12)*(1-EXP(-'PMS(calc_process)'!$F$52/12)))</f>
        <v/>
      </c>
      <c r="D135" s="88" t="str">
        <f>IF(D$6-$B135&lt;0,"",EXP(-'PMS(calc_process)'!$F$52*(D$6-$B135)/12)*(1-EXP(-'PMS(calc_process)'!$F$52/12)))</f>
        <v/>
      </c>
      <c r="E135" s="88" t="str">
        <f>IF(E$6-$B135&lt;0,"",EXP(-'PMS(calc_process)'!$F$52*(E$6-$B135)/12)*(1-EXP(-'PMS(calc_process)'!$F$52/12)))</f>
        <v/>
      </c>
      <c r="F135" s="88" t="str">
        <f>IF(F$6-$B135&lt;0,"",EXP(-'PMS(calc_process)'!$F$52*(F$6-$B135)/12)*(1-EXP(-'PMS(calc_process)'!$F$52/12)))</f>
        <v/>
      </c>
      <c r="G135" s="88" t="str">
        <f>IF(G$6-$B135&lt;0,"",EXP(-'PMS(calc_process)'!$F$52*(G$6-$B135)/12)*(1-EXP(-'PMS(calc_process)'!$F$52/12)))</f>
        <v/>
      </c>
      <c r="H135" s="88" t="str">
        <f>IF(H$6-$B135&lt;0,"",EXP(-'PMS(calc_process)'!$F$52*(H$6-$B135)/12)*(1-EXP(-'PMS(calc_process)'!$F$52/12)))</f>
        <v/>
      </c>
      <c r="I135" s="88" t="str">
        <f>IF(I$6-$B135&lt;0,"",EXP(-'PMS(calc_process)'!$F$52*(I$6-$B135)/12)*(1-EXP(-'PMS(calc_process)'!$F$52/12)))</f>
        <v/>
      </c>
      <c r="J135" s="88" t="str">
        <f>IF(J$6-$B135&lt;0,"",EXP(-'PMS(calc_process)'!$F$52*(J$6-$B135)/12)*(1-EXP(-'PMS(calc_process)'!$F$52/12)))</f>
        <v/>
      </c>
      <c r="K135" s="88" t="str">
        <f>IF(K$6-$B135&lt;0,"",EXP(-'PMS(calc_process)'!$F$52*(K$6-$B135)/12)*(1-EXP(-'PMS(calc_process)'!$F$52/12)))</f>
        <v/>
      </c>
      <c r="L135" s="88" t="str">
        <f>IF(L$6-$B135&lt;0,"",EXP(-'PMS(calc_process)'!$F$52*(L$6-$B135)/12)*(1-EXP(-'PMS(calc_process)'!$F$52/12)))</f>
        <v/>
      </c>
      <c r="M135" s="88" t="str">
        <f>IF(M$6-$B135&lt;0,"",EXP(-'PMS(calc_process)'!$F$52*(M$6-$B135)/12)*(1-EXP(-'PMS(calc_process)'!$F$52/12)))</f>
        <v/>
      </c>
      <c r="N135" s="88" t="str">
        <f>IF(N$6-$B135&lt;0,"",EXP(-'PMS(calc_process)'!$F$52*(N$6-$B135)/12)*(1-EXP(-'PMS(calc_process)'!$F$52/12)))</f>
        <v/>
      </c>
      <c r="O135" s="88" t="str">
        <f>IF(O$6-$B135&lt;0,"",EXP(-'PMS(calc_process)'!$F$52*(O$6-$B135)/12)*(1-EXP(-'PMS(calc_process)'!$F$52/12)))</f>
        <v/>
      </c>
      <c r="P135" s="88" t="str">
        <f>IF(P$6-$B135&lt;0,"",EXP(-'PMS(calc_process)'!$F$52*(P$6-$B135)/12)*(1-EXP(-'PMS(calc_process)'!$F$52/12)))</f>
        <v/>
      </c>
      <c r="Q135" s="88" t="str">
        <f>IF(Q$6-$B135&lt;0,"",EXP(-'PMS(calc_process)'!$F$52*(Q$6-$B135)/12)*(1-EXP(-'PMS(calc_process)'!$F$52/12)))</f>
        <v/>
      </c>
      <c r="R135" s="88" t="str">
        <f>IF(R$6-$B135&lt;0,"",EXP(-'PMS(calc_process)'!$F$52*(R$6-$B135)/12)*(1-EXP(-'PMS(calc_process)'!$F$52/12)))</f>
        <v/>
      </c>
      <c r="S135" s="88" t="str">
        <f>IF(S$6-$B135&lt;0,"",EXP(-'PMS(calc_process)'!$F$52*(S$6-$B135)/12)*(1-EXP(-'PMS(calc_process)'!$F$52/12)))</f>
        <v/>
      </c>
      <c r="T135" s="88" t="str">
        <f>IF(T$6-$B135&lt;0,"",EXP(-'PMS(calc_process)'!$F$52*(T$6-$B135)/12)*(1-EXP(-'PMS(calc_process)'!$F$52/12)))</f>
        <v/>
      </c>
      <c r="U135" s="88" t="str">
        <f>IF(U$6-$B135&lt;0,"",EXP(-'PMS(calc_process)'!$F$52*(U$6-$B135)/12)*(1-EXP(-'PMS(calc_process)'!$F$52/12)))</f>
        <v/>
      </c>
      <c r="V135" s="88" t="str">
        <f>IF(V$6-$B135&lt;0,"",EXP(-'PMS(calc_process)'!$F$52*(V$6-$B135)/12)*(1-EXP(-'PMS(calc_process)'!$F$52/12)))</f>
        <v/>
      </c>
      <c r="W135" s="88" t="str">
        <f>IF(W$6-$B135&lt;0,"",EXP(-'PMS(calc_process)'!$F$52*(W$6-$B135)/12)*(1-EXP(-'PMS(calc_process)'!$F$52/12)))</f>
        <v/>
      </c>
      <c r="X135" s="88" t="str">
        <f>IF(X$6-$B135&lt;0,"",EXP(-'PMS(calc_process)'!$F$52*(X$6-$B135)/12)*(1-EXP(-'PMS(calc_process)'!$F$52/12)))</f>
        <v/>
      </c>
      <c r="Y135" s="88" t="str">
        <f>IF(Y$6-$B135&lt;0,"",EXP(-'PMS(calc_process)'!$F$52*(Y$6-$B135)/12)*(1-EXP(-'PMS(calc_process)'!$F$52/12)))</f>
        <v/>
      </c>
      <c r="Z135" s="88" t="str">
        <f>IF(Z$6-$B135&lt;0,"",EXP(-'PMS(calc_process)'!$F$52*(Z$6-$B135)/12)*(1-EXP(-'PMS(calc_process)'!$F$52/12)))</f>
        <v/>
      </c>
      <c r="AA135" s="88" t="str">
        <f>IF(AA$6-$B135&lt;0,"",EXP(-'PMS(calc_process)'!$F$52*(AA$6-$B135)/12)*(1-EXP(-'PMS(calc_process)'!$F$52/12)))</f>
        <v/>
      </c>
      <c r="AB135" s="88" t="str">
        <f>IF(AB$6-$B135&lt;0,"",EXP(-'PMS(calc_process)'!$F$52*(AB$6-$B135)/12)*(1-EXP(-'PMS(calc_process)'!$F$52/12)))</f>
        <v/>
      </c>
      <c r="AC135" s="88">
        <f>IF(AC$6-$B135&lt;0,"",EXP(-'PMS(calc_process)'!$F$52*(AC$6-$B135)/12)*(1-EXP(-'PMS(calc_process)'!$F$52/12)))</f>
        <v>1.4066791632810216E-2</v>
      </c>
      <c r="AD135" s="88">
        <f>IF(AD$6-$B135&lt;0,"",EXP(-'PMS(calc_process)'!$F$52*(AD$6-$B135)/12)*(1-EXP(-'PMS(calc_process)'!$F$52/12)))</f>
        <v>1.3868917005969317E-2</v>
      </c>
      <c r="AE135" s="88">
        <f>IF(AE$6-$B135&lt;0,"",EXP(-'PMS(calc_process)'!$F$52*(AE$6-$B135)/12)*(1-EXP(-'PMS(calc_process)'!$F$52/12)))</f>
        <v>1.3673825840273608E-2</v>
      </c>
      <c r="AF135" s="88">
        <f>IF(AF$6-$B135&lt;0,"",EXP(-'PMS(calc_process)'!$F$52*(AF$6-$B135)/12)*(1-EXP(-'PMS(calc_process)'!$F$52/12)))</f>
        <v>1.3481478981355145E-2</v>
      </c>
      <c r="AG135" s="88">
        <f>IF(AG$6-$B135&lt;0,"",EXP(-'PMS(calc_process)'!$F$52*(AG$6-$B135)/12)*(1-EXP(-'PMS(calc_process)'!$F$52/12)))</f>
        <v>1.3291837825622311E-2</v>
      </c>
      <c r="AH135" s="88">
        <f>IF(AH$6-$B135&lt;0,"",EXP(-'PMS(calc_process)'!$F$52*(AH$6-$B135)/12)*(1-EXP(-'PMS(calc_process)'!$F$52/12)))</f>
        <v>1.3104864312512177E-2</v>
      </c>
      <c r="AI135" s="88">
        <f>IF(AI$6-$B135&lt;0,"",EXP(-'PMS(calc_process)'!$F$52*(AI$6-$B135)/12)*(1-EXP(-'PMS(calc_process)'!$F$52/12)))</f>
        <v>1.2920520916851818E-2</v>
      </c>
      <c r="AJ135" s="88">
        <f>IF(AJ$6-$B135&lt;0,"",EXP(-'PMS(calc_process)'!$F$52*(AJ$6-$B135)/12)*(1-EXP(-'PMS(calc_process)'!$F$52/12)))</f>
        <v>1.2738770641327097E-2</v>
      </c>
      <c r="AK135" s="88">
        <f>IF(AK$6-$B135&lt;0,"",EXP(-'PMS(calc_process)'!$F$52*(AK$6-$B135)/12)*(1-EXP(-'PMS(calc_process)'!$F$52/12)))</f>
        <v>1.2559577009057389E-2</v>
      </c>
      <c r="AL135" s="88">
        <f>IF(AL$6-$B135&lt;0,"",EXP(-'PMS(calc_process)'!$F$52*(AL$6-$B135)/12)*(1-EXP(-'PMS(calc_process)'!$F$52/12)))</f>
        <v>1.2382904056274747E-2</v>
      </c>
      <c r="AM135" s="88">
        <f>IF(AM$6-$B135&lt;0,"",EXP(-'PMS(calc_process)'!$F$52*(AM$6-$B135)/12)*(1-EXP(-'PMS(calc_process)'!$F$52/12)))</f>
        <v>1.2208716325106048E-2</v>
      </c>
      <c r="AN135" s="88">
        <f>IF(AN$6-$B135&lt;0,"",EXP(-'PMS(calc_process)'!$F$52*(AN$6-$B135)/12)*(1-EXP(-'PMS(calc_process)'!$F$52/12)))</f>
        <v>1.2036978856456692E-2</v>
      </c>
      <c r="AO135" s="88">
        <f>IF(AO$6-$B135&lt;0,"",EXP(-'PMS(calc_process)'!$F$52*(AO$6-$B135)/12)*(1-EXP(-'PMS(calc_process)'!$F$52/12)))</f>
        <v>1.1867657182994375E-2</v>
      </c>
      <c r="AP135" s="88">
        <f>IF(AP$6-$B135&lt;0,"",EXP(-'PMS(calc_process)'!$F$52*(AP$6-$B135)/12)*(1-EXP(-'PMS(calc_process)'!$F$52/12)))</f>
        <v>1.1700717322231569E-2</v>
      </c>
      <c r="AQ135" s="88">
        <f>IF(AQ$6-$B135&lt;0,"",EXP(-'PMS(calc_process)'!$F$52*(AQ$6-$B135)/12)*(1-EXP(-'PMS(calc_process)'!$F$52/12)))</f>
        <v>1.1536125769705325E-2</v>
      </c>
      <c r="AR135" s="88">
        <f>IF(AR$6-$B135&lt;0,"",EXP(-'PMS(calc_process)'!$F$52*(AR$6-$B135)/12)*(1-EXP(-'PMS(calc_process)'!$F$52/12)))</f>
        <v>1.1373849492252988E-2</v>
      </c>
      <c r="AS135" s="88">
        <f>IF(AS$6-$B135&lt;0,"",EXP(-'PMS(calc_process)'!$F$52*(AS$6-$B135)/12)*(1-EXP(-'PMS(calc_process)'!$F$52/12)))</f>
        <v>1.1213855921382522E-2</v>
      </c>
      <c r="AT135" s="88">
        <f>IF(AT$6-$B135&lt;0,"",EXP(-'PMS(calc_process)'!$F$52*(AT$6-$B135)/12)*(1-EXP(-'PMS(calc_process)'!$F$52/12)))</f>
        <v>1.105611294673608E-2</v>
      </c>
      <c r="AU135" s="88">
        <f>IF(AU$6-$B135&lt;0,"",EXP(-'PMS(calc_process)'!$F$52*(AU$6-$B135)/12)*(1-EXP(-'PMS(calc_process)'!$F$52/12)))</f>
        <v>1.0900588909645528E-2</v>
      </c>
      <c r="AV135" s="88">
        <f>IF(AV$6-$B135&lt;0,"",EXP(-'PMS(calc_process)'!$F$52*(AV$6-$B135)/12)*(1-EXP(-'PMS(calc_process)'!$F$52/12)))</f>
        <v>1.0747252596778622E-2</v>
      </c>
      <c r="AW135" s="88">
        <f>IF(AW$6-$B135&lt;0,"",EXP(-'PMS(calc_process)'!$F$52*(AW$6-$B135)/12)*(1-EXP(-'PMS(calc_process)'!$F$52/12)))</f>
        <v>1.059607323387456E-2</v>
      </c>
      <c r="AX135" s="88">
        <f>IF(AX$6-$B135&lt;0,"",EXP(-'PMS(calc_process)'!$F$52*(AX$6-$B135)/12)*(1-EXP(-'PMS(calc_process)'!$F$52/12)))</f>
        <v>1.0447020479567649E-2</v>
      </c>
    </row>
    <row r="136" spans="1:50">
      <c r="A136" s="27"/>
      <c r="B136" s="85">
        <v>28</v>
      </c>
      <c r="C136" s="88" t="str">
        <f>IF(C$6-$B136&lt;0,"",EXP(-'PMS(calc_process)'!$F$52*(C$6-$B136)/12)*(1-EXP(-'PMS(calc_process)'!$F$52/12)))</f>
        <v/>
      </c>
      <c r="D136" s="88" t="str">
        <f>IF(D$6-$B136&lt;0,"",EXP(-'PMS(calc_process)'!$F$52*(D$6-$B136)/12)*(1-EXP(-'PMS(calc_process)'!$F$52/12)))</f>
        <v/>
      </c>
      <c r="E136" s="88" t="str">
        <f>IF(E$6-$B136&lt;0,"",EXP(-'PMS(calc_process)'!$F$52*(E$6-$B136)/12)*(1-EXP(-'PMS(calc_process)'!$F$52/12)))</f>
        <v/>
      </c>
      <c r="F136" s="88" t="str">
        <f>IF(F$6-$B136&lt;0,"",EXP(-'PMS(calc_process)'!$F$52*(F$6-$B136)/12)*(1-EXP(-'PMS(calc_process)'!$F$52/12)))</f>
        <v/>
      </c>
      <c r="G136" s="88" t="str">
        <f>IF(G$6-$B136&lt;0,"",EXP(-'PMS(calc_process)'!$F$52*(G$6-$B136)/12)*(1-EXP(-'PMS(calc_process)'!$F$52/12)))</f>
        <v/>
      </c>
      <c r="H136" s="88" t="str">
        <f>IF(H$6-$B136&lt;0,"",EXP(-'PMS(calc_process)'!$F$52*(H$6-$B136)/12)*(1-EXP(-'PMS(calc_process)'!$F$52/12)))</f>
        <v/>
      </c>
      <c r="I136" s="88" t="str">
        <f>IF(I$6-$B136&lt;0,"",EXP(-'PMS(calc_process)'!$F$52*(I$6-$B136)/12)*(1-EXP(-'PMS(calc_process)'!$F$52/12)))</f>
        <v/>
      </c>
      <c r="J136" s="88" t="str">
        <f>IF(J$6-$B136&lt;0,"",EXP(-'PMS(calc_process)'!$F$52*(J$6-$B136)/12)*(1-EXP(-'PMS(calc_process)'!$F$52/12)))</f>
        <v/>
      </c>
      <c r="K136" s="88" t="str">
        <f>IF(K$6-$B136&lt;0,"",EXP(-'PMS(calc_process)'!$F$52*(K$6-$B136)/12)*(1-EXP(-'PMS(calc_process)'!$F$52/12)))</f>
        <v/>
      </c>
      <c r="L136" s="88" t="str">
        <f>IF(L$6-$B136&lt;0,"",EXP(-'PMS(calc_process)'!$F$52*(L$6-$B136)/12)*(1-EXP(-'PMS(calc_process)'!$F$52/12)))</f>
        <v/>
      </c>
      <c r="M136" s="88" t="str">
        <f>IF(M$6-$B136&lt;0,"",EXP(-'PMS(calc_process)'!$F$52*(M$6-$B136)/12)*(1-EXP(-'PMS(calc_process)'!$F$52/12)))</f>
        <v/>
      </c>
      <c r="N136" s="88" t="str">
        <f>IF(N$6-$B136&lt;0,"",EXP(-'PMS(calc_process)'!$F$52*(N$6-$B136)/12)*(1-EXP(-'PMS(calc_process)'!$F$52/12)))</f>
        <v/>
      </c>
      <c r="O136" s="88" t="str">
        <f>IF(O$6-$B136&lt;0,"",EXP(-'PMS(calc_process)'!$F$52*(O$6-$B136)/12)*(1-EXP(-'PMS(calc_process)'!$F$52/12)))</f>
        <v/>
      </c>
      <c r="P136" s="88" t="str">
        <f>IF(P$6-$B136&lt;0,"",EXP(-'PMS(calc_process)'!$F$52*(P$6-$B136)/12)*(1-EXP(-'PMS(calc_process)'!$F$52/12)))</f>
        <v/>
      </c>
      <c r="Q136" s="88" t="str">
        <f>IF(Q$6-$B136&lt;0,"",EXP(-'PMS(calc_process)'!$F$52*(Q$6-$B136)/12)*(1-EXP(-'PMS(calc_process)'!$F$52/12)))</f>
        <v/>
      </c>
      <c r="R136" s="88" t="str">
        <f>IF(R$6-$B136&lt;0,"",EXP(-'PMS(calc_process)'!$F$52*(R$6-$B136)/12)*(1-EXP(-'PMS(calc_process)'!$F$52/12)))</f>
        <v/>
      </c>
      <c r="S136" s="88" t="str">
        <f>IF(S$6-$B136&lt;0,"",EXP(-'PMS(calc_process)'!$F$52*(S$6-$B136)/12)*(1-EXP(-'PMS(calc_process)'!$F$52/12)))</f>
        <v/>
      </c>
      <c r="T136" s="88" t="str">
        <f>IF(T$6-$B136&lt;0,"",EXP(-'PMS(calc_process)'!$F$52*(T$6-$B136)/12)*(1-EXP(-'PMS(calc_process)'!$F$52/12)))</f>
        <v/>
      </c>
      <c r="U136" s="88" t="str">
        <f>IF(U$6-$B136&lt;0,"",EXP(-'PMS(calc_process)'!$F$52*(U$6-$B136)/12)*(1-EXP(-'PMS(calc_process)'!$F$52/12)))</f>
        <v/>
      </c>
      <c r="V136" s="88" t="str">
        <f>IF(V$6-$B136&lt;0,"",EXP(-'PMS(calc_process)'!$F$52*(V$6-$B136)/12)*(1-EXP(-'PMS(calc_process)'!$F$52/12)))</f>
        <v/>
      </c>
      <c r="W136" s="88" t="str">
        <f>IF(W$6-$B136&lt;0,"",EXP(-'PMS(calc_process)'!$F$52*(W$6-$B136)/12)*(1-EXP(-'PMS(calc_process)'!$F$52/12)))</f>
        <v/>
      </c>
      <c r="X136" s="88" t="str">
        <f>IF(X$6-$B136&lt;0,"",EXP(-'PMS(calc_process)'!$F$52*(X$6-$B136)/12)*(1-EXP(-'PMS(calc_process)'!$F$52/12)))</f>
        <v/>
      </c>
      <c r="Y136" s="88" t="str">
        <f>IF(Y$6-$B136&lt;0,"",EXP(-'PMS(calc_process)'!$F$52*(Y$6-$B136)/12)*(1-EXP(-'PMS(calc_process)'!$F$52/12)))</f>
        <v/>
      </c>
      <c r="Z136" s="88" t="str">
        <f>IF(Z$6-$B136&lt;0,"",EXP(-'PMS(calc_process)'!$F$52*(Z$6-$B136)/12)*(1-EXP(-'PMS(calc_process)'!$F$52/12)))</f>
        <v/>
      </c>
      <c r="AA136" s="88" t="str">
        <f>IF(AA$6-$B136&lt;0,"",EXP(-'PMS(calc_process)'!$F$52*(AA$6-$B136)/12)*(1-EXP(-'PMS(calc_process)'!$F$52/12)))</f>
        <v/>
      </c>
      <c r="AB136" s="88" t="str">
        <f>IF(AB$6-$B136&lt;0,"",EXP(-'PMS(calc_process)'!$F$52*(AB$6-$B136)/12)*(1-EXP(-'PMS(calc_process)'!$F$52/12)))</f>
        <v/>
      </c>
      <c r="AC136" s="88" t="str">
        <f>IF(AC$6-$B136&lt;0,"",EXP(-'PMS(calc_process)'!$F$52*(AC$6-$B136)/12)*(1-EXP(-'PMS(calc_process)'!$F$52/12)))</f>
        <v/>
      </c>
      <c r="AD136" s="88">
        <f>IF(AD$6-$B136&lt;0,"",EXP(-'PMS(calc_process)'!$F$52*(AD$6-$B136)/12)*(1-EXP(-'PMS(calc_process)'!$F$52/12)))</f>
        <v>1.4066791632810216E-2</v>
      </c>
      <c r="AE136" s="88">
        <f>IF(AE$6-$B136&lt;0,"",EXP(-'PMS(calc_process)'!$F$52*(AE$6-$B136)/12)*(1-EXP(-'PMS(calc_process)'!$F$52/12)))</f>
        <v>1.3868917005969317E-2</v>
      </c>
      <c r="AF136" s="88">
        <f>IF(AF$6-$B136&lt;0,"",EXP(-'PMS(calc_process)'!$F$52*(AF$6-$B136)/12)*(1-EXP(-'PMS(calc_process)'!$F$52/12)))</f>
        <v>1.3673825840273608E-2</v>
      </c>
      <c r="AG136" s="88">
        <f>IF(AG$6-$B136&lt;0,"",EXP(-'PMS(calc_process)'!$F$52*(AG$6-$B136)/12)*(1-EXP(-'PMS(calc_process)'!$F$52/12)))</f>
        <v>1.3481478981355145E-2</v>
      </c>
      <c r="AH136" s="88">
        <f>IF(AH$6-$B136&lt;0,"",EXP(-'PMS(calc_process)'!$F$52*(AH$6-$B136)/12)*(1-EXP(-'PMS(calc_process)'!$F$52/12)))</f>
        <v>1.3291837825622311E-2</v>
      </c>
      <c r="AI136" s="88">
        <f>IF(AI$6-$B136&lt;0,"",EXP(-'PMS(calc_process)'!$F$52*(AI$6-$B136)/12)*(1-EXP(-'PMS(calc_process)'!$F$52/12)))</f>
        <v>1.3104864312512177E-2</v>
      </c>
      <c r="AJ136" s="88">
        <f>IF(AJ$6-$B136&lt;0,"",EXP(-'PMS(calc_process)'!$F$52*(AJ$6-$B136)/12)*(1-EXP(-'PMS(calc_process)'!$F$52/12)))</f>
        <v>1.2920520916851818E-2</v>
      </c>
      <c r="AK136" s="88">
        <f>IF(AK$6-$B136&lt;0,"",EXP(-'PMS(calc_process)'!$F$52*(AK$6-$B136)/12)*(1-EXP(-'PMS(calc_process)'!$F$52/12)))</f>
        <v>1.2738770641327097E-2</v>
      </c>
      <c r="AL136" s="88">
        <f>IF(AL$6-$B136&lt;0,"",EXP(-'PMS(calc_process)'!$F$52*(AL$6-$B136)/12)*(1-EXP(-'PMS(calc_process)'!$F$52/12)))</f>
        <v>1.2559577009057389E-2</v>
      </c>
      <c r="AM136" s="88">
        <f>IF(AM$6-$B136&lt;0,"",EXP(-'PMS(calc_process)'!$F$52*(AM$6-$B136)/12)*(1-EXP(-'PMS(calc_process)'!$F$52/12)))</f>
        <v>1.2382904056274747E-2</v>
      </c>
      <c r="AN136" s="88">
        <f>IF(AN$6-$B136&lt;0,"",EXP(-'PMS(calc_process)'!$F$52*(AN$6-$B136)/12)*(1-EXP(-'PMS(calc_process)'!$F$52/12)))</f>
        <v>1.2208716325106048E-2</v>
      </c>
      <c r="AO136" s="88">
        <f>IF(AO$6-$B136&lt;0,"",EXP(-'PMS(calc_process)'!$F$52*(AO$6-$B136)/12)*(1-EXP(-'PMS(calc_process)'!$F$52/12)))</f>
        <v>1.2036978856456692E-2</v>
      </c>
      <c r="AP136" s="88">
        <f>IF(AP$6-$B136&lt;0,"",EXP(-'PMS(calc_process)'!$F$52*(AP$6-$B136)/12)*(1-EXP(-'PMS(calc_process)'!$F$52/12)))</f>
        <v>1.1867657182994375E-2</v>
      </c>
      <c r="AQ136" s="88">
        <f>IF(AQ$6-$B136&lt;0,"",EXP(-'PMS(calc_process)'!$F$52*(AQ$6-$B136)/12)*(1-EXP(-'PMS(calc_process)'!$F$52/12)))</f>
        <v>1.1700717322231569E-2</v>
      </c>
      <c r="AR136" s="88">
        <f>IF(AR$6-$B136&lt;0,"",EXP(-'PMS(calc_process)'!$F$52*(AR$6-$B136)/12)*(1-EXP(-'PMS(calc_process)'!$F$52/12)))</f>
        <v>1.1536125769705325E-2</v>
      </c>
      <c r="AS136" s="88">
        <f>IF(AS$6-$B136&lt;0,"",EXP(-'PMS(calc_process)'!$F$52*(AS$6-$B136)/12)*(1-EXP(-'PMS(calc_process)'!$F$52/12)))</f>
        <v>1.1373849492252988E-2</v>
      </c>
      <c r="AT136" s="88">
        <f>IF(AT$6-$B136&lt;0,"",EXP(-'PMS(calc_process)'!$F$52*(AT$6-$B136)/12)*(1-EXP(-'PMS(calc_process)'!$F$52/12)))</f>
        <v>1.1213855921382522E-2</v>
      </c>
      <c r="AU136" s="88">
        <f>IF(AU$6-$B136&lt;0,"",EXP(-'PMS(calc_process)'!$F$52*(AU$6-$B136)/12)*(1-EXP(-'PMS(calc_process)'!$F$52/12)))</f>
        <v>1.105611294673608E-2</v>
      </c>
      <c r="AV136" s="88">
        <f>IF(AV$6-$B136&lt;0,"",EXP(-'PMS(calc_process)'!$F$52*(AV$6-$B136)/12)*(1-EXP(-'PMS(calc_process)'!$F$52/12)))</f>
        <v>1.0900588909645528E-2</v>
      </c>
      <c r="AW136" s="88">
        <f>IF(AW$6-$B136&lt;0,"",EXP(-'PMS(calc_process)'!$F$52*(AW$6-$B136)/12)*(1-EXP(-'PMS(calc_process)'!$F$52/12)))</f>
        <v>1.0747252596778622E-2</v>
      </c>
      <c r="AX136" s="88">
        <f>IF(AX$6-$B136&lt;0,"",EXP(-'PMS(calc_process)'!$F$52*(AX$6-$B136)/12)*(1-EXP(-'PMS(calc_process)'!$F$52/12)))</f>
        <v>1.059607323387456E-2</v>
      </c>
    </row>
    <row r="137" spans="1:50">
      <c r="A137" s="27"/>
      <c r="B137" s="85">
        <v>29</v>
      </c>
      <c r="C137" s="88" t="str">
        <f>IF(C$6-$B137&lt;0,"",EXP(-'PMS(calc_process)'!$F$52*(C$6-$B137)/12)*(1-EXP(-'PMS(calc_process)'!$F$52/12)))</f>
        <v/>
      </c>
      <c r="D137" s="88" t="str">
        <f>IF(D$6-$B137&lt;0,"",EXP(-'PMS(calc_process)'!$F$52*(D$6-$B137)/12)*(1-EXP(-'PMS(calc_process)'!$F$52/12)))</f>
        <v/>
      </c>
      <c r="E137" s="88" t="str">
        <f>IF(E$6-$B137&lt;0,"",EXP(-'PMS(calc_process)'!$F$52*(E$6-$B137)/12)*(1-EXP(-'PMS(calc_process)'!$F$52/12)))</f>
        <v/>
      </c>
      <c r="F137" s="88" t="str">
        <f>IF(F$6-$B137&lt;0,"",EXP(-'PMS(calc_process)'!$F$52*(F$6-$B137)/12)*(1-EXP(-'PMS(calc_process)'!$F$52/12)))</f>
        <v/>
      </c>
      <c r="G137" s="88" t="str">
        <f>IF(G$6-$B137&lt;0,"",EXP(-'PMS(calc_process)'!$F$52*(G$6-$B137)/12)*(1-EXP(-'PMS(calc_process)'!$F$52/12)))</f>
        <v/>
      </c>
      <c r="H137" s="88" t="str">
        <f>IF(H$6-$B137&lt;0,"",EXP(-'PMS(calc_process)'!$F$52*(H$6-$B137)/12)*(1-EXP(-'PMS(calc_process)'!$F$52/12)))</f>
        <v/>
      </c>
      <c r="I137" s="88" t="str">
        <f>IF(I$6-$B137&lt;0,"",EXP(-'PMS(calc_process)'!$F$52*(I$6-$B137)/12)*(1-EXP(-'PMS(calc_process)'!$F$52/12)))</f>
        <v/>
      </c>
      <c r="J137" s="88" t="str">
        <f>IF(J$6-$B137&lt;0,"",EXP(-'PMS(calc_process)'!$F$52*(J$6-$B137)/12)*(1-EXP(-'PMS(calc_process)'!$F$52/12)))</f>
        <v/>
      </c>
      <c r="K137" s="88" t="str">
        <f>IF(K$6-$B137&lt;0,"",EXP(-'PMS(calc_process)'!$F$52*(K$6-$B137)/12)*(1-EXP(-'PMS(calc_process)'!$F$52/12)))</f>
        <v/>
      </c>
      <c r="L137" s="88" t="str">
        <f>IF(L$6-$B137&lt;0,"",EXP(-'PMS(calc_process)'!$F$52*(L$6-$B137)/12)*(1-EXP(-'PMS(calc_process)'!$F$52/12)))</f>
        <v/>
      </c>
      <c r="M137" s="88" t="str">
        <f>IF(M$6-$B137&lt;0,"",EXP(-'PMS(calc_process)'!$F$52*(M$6-$B137)/12)*(1-EXP(-'PMS(calc_process)'!$F$52/12)))</f>
        <v/>
      </c>
      <c r="N137" s="88" t="str">
        <f>IF(N$6-$B137&lt;0,"",EXP(-'PMS(calc_process)'!$F$52*(N$6-$B137)/12)*(1-EXP(-'PMS(calc_process)'!$F$52/12)))</f>
        <v/>
      </c>
      <c r="O137" s="88" t="str">
        <f>IF(O$6-$B137&lt;0,"",EXP(-'PMS(calc_process)'!$F$52*(O$6-$B137)/12)*(1-EXP(-'PMS(calc_process)'!$F$52/12)))</f>
        <v/>
      </c>
      <c r="P137" s="88" t="str">
        <f>IF(P$6-$B137&lt;0,"",EXP(-'PMS(calc_process)'!$F$52*(P$6-$B137)/12)*(1-EXP(-'PMS(calc_process)'!$F$52/12)))</f>
        <v/>
      </c>
      <c r="Q137" s="88" t="str">
        <f>IF(Q$6-$B137&lt;0,"",EXP(-'PMS(calc_process)'!$F$52*(Q$6-$B137)/12)*(1-EXP(-'PMS(calc_process)'!$F$52/12)))</f>
        <v/>
      </c>
      <c r="R137" s="88" t="str">
        <f>IF(R$6-$B137&lt;0,"",EXP(-'PMS(calc_process)'!$F$52*(R$6-$B137)/12)*(1-EXP(-'PMS(calc_process)'!$F$52/12)))</f>
        <v/>
      </c>
      <c r="S137" s="88" t="str">
        <f>IF(S$6-$B137&lt;0,"",EXP(-'PMS(calc_process)'!$F$52*(S$6-$B137)/12)*(1-EXP(-'PMS(calc_process)'!$F$52/12)))</f>
        <v/>
      </c>
      <c r="T137" s="88" t="str">
        <f>IF(T$6-$B137&lt;0,"",EXP(-'PMS(calc_process)'!$F$52*(T$6-$B137)/12)*(1-EXP(-'PMS(calc_process)'!$F$52/12)))</f>
        <v/>
      </c>
      <c r="U137" s="88" t="str">
        <f>IF(U$6-$B137&lt;0,"",EXP(-'PMS(calc_process)'!$F$52*(U$6-$B137)/12)*(1-EXP(-'PMS(calc_process)'!$F$52/12)))</f>
        <v/>
      </c>
      <c r="V137" s="88" t="str">
        <f>IF(V$6-$B137&lt;0,"",EXP(-'PMS(calc_process)'!$F$52*(V$6-$B137)/12)*(1-EXP(-'PMS(calc_process)'!$F$52/12)))</f>
        <v/>
      </c>
      <c r="W137" s="88" t="str">
        <f>IF(W$6-$B137&lt;0,"",EXP(-'PMS(calc_process)'!$F$52*(W$6-$B137)/12)*(1-EXP(-'PMS(calc_process)'!$F$52/12)))</f>
        <v/>
      </c>
      <c r="X137" s="88" t="str">
        <f>IF(X$6-$B137&lt;0,"",EXP(-'PMS(calc_process)'!$F$52*(X$6-$B137)/12)*(1-EXP(-'PMS(calc_process)'!$F$52/12)))</f>
        <v/>
      </c>
      <c r="Y137" s="88" t="str">
        <f>IF(Y$6-$B137&lt;0,"",EXP(-'PMS(calc_process)'!$F$52*(Y$6-$B137)/12)*(1-EXP(-'PMS(calc_process)'!$F$52/12)))</f>
        <v/>
      </c>
      <c r="Z137" s="88" t="str">
        <f>IF(Z$6-$B137&lt;0,"",EXP(-'PMS(calc_process)'!$F$52*(Z$6-$B137)/12)*(1-EXP(-'PMS(calc_process)'!$F$52/12)))</f>
        <v/>
      </c>
      <c r="AA137" s="88" t="str">
        <f>IF(AA$6-$B137&lt;0,"",EXP(-'PMS(calc_process)'!$F$52*(AA$6-$B137)/12)*(1-EXP(-'PMS(calc_process)'!$F$52/12)))</f>
        <v/>
      </c>
      <c r="AB137" s="88" t="str">
        <f>IF(AB$6-$B137&lt;0,"",EXP(-'PMS(calc_process)'!$F$52*(AB$6-$B137)/12)*(1-EXP(-'PMS(calc_process)'!$F$52/12)))</f>
        <v/>
      </c>
      <c r="AC137" s="88" t="str">
        <f>IF(AC$6-$B137&lt;0,"",EXP(-'PMS(calc_process)'!$F$52*(AC$6-$B137)/12)*(1-EXP(-'PMS(calc_process)'!$F$52/12)))</f>
        <v/>
      </c>
      <c r="AD137" s="88" t="str">
        <f>IF(AD$6-$B137&lt;0,"",EXP(-'PMS(calc_process)'!$F$52*(AD$6-$B137)/12)*(1-EXP(-'PMS(calc_process)'!$F$52/12)))</f>
        <v/>
      </c>
      <c r="AE137" s="88">
        <f>IF(AE$6-$B137&lt;0,"",EXP(-'PMS(calc_process)'!$F$52*(AE$6-$B137)/12)*(1-EXP(-'PMS(calc_process)'!$F$52/12)))</f>
        <v>1.4066791632810216E-2</v>
      </c>
      <c r="AF137" s="88">
        <f>IF(AF$6-$B137&lt;0,"",EXP(-'PMS(calc_process)'!$F$52*(AF$6-$B137)/12)*(1-EXP(-'PMS(calc_process)'!$F$52/12)))</f>
        <v>1.3868917005969317E-2</v>
      </c>
      <c r="AG137" s="88">
        <f>IF(AG$6-$B137&lt;0,"",EXP(-'PMS(calc_process)'!$F$52*(AG$6-$B137)/12)*(1-EXP(-'PMS(calc_process)'!$F$52/12)))</f>
        <v>1.3673825840273608E-2</v>
      </c>
      <c r="AH137" s="88">
        <f>IF(AH$6-$B137&lt;0,"",EXP(-'PMS(calc_process)'!$F$52*(AH$6-$B137)/12)*(1-EXP(-'PMS(calc_process)'!$F$52/12)))</f>
        <v>1.3481478981355145E-2</v>
      </c>
      <c r="AI137" s="88">
        <f>IF(AI$6-$B137&lt;0,"",EXP(-'PMS(calc_process)'!$F$52*(AI$6-$B137)/12)*(1-EXP(-'PMS(calc_process)'!$F$52/12)))</f>
        <v>1.3291837825622311E-2</v>
      </c>
      <c r="AJ137" s="88">
        <f>IF(AJ$6-$B137&lt;0,"",EXP(-'PMS(calc_process)'!$F$52*(AJ$6-$B137)/12)*(1-EXP(-'PMS(calc_process)'!$F$52/12)))</f>
        <v>1.3104864312512177E-2</v>
      </c>
      <c r="AK137" s="88">
        <f>IF(AK$6-$B137&lt;0,"",EXP(-'PMS(calc_process)'!$F$52*(AK$6-$B137)/12)*(1-EXP(-'PMS(calc_process)'!$F$52/12)))</f>
        <v>1.2920520916851818E-2</v>
      </c>
      <c r="AL137" s="88">
        <f>IF(AL$6-$B137&lt;0,"",EXP(-'PMS(calc_process)'!$F$52*(AL$6-$B137)/12)*(1-EXP(-'PMS(calc_process)'!$F$52/12)))</f>
        <v>1.2738770641327097E-2</v>
      </c>
      <c r="AM137" s="88">
        <f>IF(AM$6-$B137&lt;0,"",EXP(-'PMS(calc_process)'!$F$52*(AM$6-$B137)/12)*(1-EXP(-'PMS(calc_process)'!$F$52/12)))</f>
        <v>1.2559577009057389E-2</v>
      </c>
      <c r="AN137" s="88">
        <f>IF(AN$6-$B137&lt;0,"",EXP(-'PMS(calc_process)'!$F$52*(AN$6-$B137)/12)*(1-EXP(-'PMS(calc_process)'!$F$52/12)))</f>
        <v>1.2382904056274747E-2</v>
      </c>
      <c r="AO137" s="88">
        <f>IF(AO$6-$B137&lt;0,"",EXP(-'PMS(calc_process)'!$F$52*(AO$6-$B137)/12)*(1-EXP(-'PMS(calc_process)'!$F$52/12)))</f>
        <v>1.2208716325106048E-2</v>
      </c>
      <c r="AP137" s="88">
        <f>IF(AP$6-$B137&lt;0,"",EXP(-'PMS(calc_process)'!$F$52*(AP$6-$B137)/12)*(1-EXP(-'PMS(calc_process)'!$F$52/12)))</f>
        <v>1.2036978856456692E-2</v>
      </c>
      <c r="AQ137" s="88">
        <f>IF(AQ$6-$B137&lt;0,"",EXP(-'PMS(calc_process)'!$F$52*(AQ$6-$B137)/12)*(1-EXP(-'PMS(calc_process)'!$F$52/12)))</f>
        <v>1.1867657182994375E-2</v>
      </c>
      <c r="AR137" s="88">
        <f>IF(AR$6-$B137&lt;0,"",EXP(-'PMS(calc_process)'!$F$52*(AR$6-$B137)/12)*(1-EXP(-'PMS(calc_process)'!$F$52/12)))</f>
        <v>1.1700717322231569E-2</v>
      </c>
      <c r="AS137" s="88">
        <f>IF(AS$6-$B137&lt;0,"",EXP(-'PMS(calc_process)'!$F$52*(AS$6-$B137)/12)*(1-EXP(-'PMS(calc_process)'!$F$52/12)))</f>
        <v>1.1536125769705325E-2</v>
      </c>
      <c r="AT137" s="88">
        <f>IF(AT$6-$B137&lt;0,"",EXP(-'PMS(calc_process)'!$F$52*(AT$6-$B137)/12)*(1-EXP(-'PMS(calc_process)'!$F$52/12)))</f>
        <v>1.1373849492252988E-2</v>
      </c>
      <c r="AU137" s="88">
        <f>IF(AU$6-$B137&lt;0,"",EXP(-'PMS(calc_process)'!$F$52*(AU$6-$B137)/12)*(1-EXP(-'PMS(calc_process)'!$F$52/12)))</f>
        <v>1.1213855921382522E-2</v>
      </c>
      <c r="AV137" s="88">
        <f>IF(AV$6-$B137&lt;0,"",EXP(-'PMS(calc_process)'!$F$52*(AV$6-$B137)/12)*(1-EXP(-'PMS(calc_process)'!$F$52/12)))</f>
        <v>1.105611294673608E-2</v>
      </c>
      <c r="AW137" s="88">
        <f>IF(AW$6-$B137&lt;0,"",EXP(-'PMS(calc_process)'!$F$52*(AW$6-$B137)/12)*(1-EXP(-'PMS(calc_process)'!$F$52/12)))</f>
        <v>1.0900588909645528E-2</v>
      </c>
      <c r="AX137" s="88">
        <f>IF(AX$6-$B137&lt;0,"",EXP(-'PMS(calc_process)'!$F$52*(AX$6-$B137)/12)*(1-EXP(-'PMS(calc_process)'!$F$52/12)))</f>
        <v>1.0747252596778622E-2</v>
      </c>
    </row>
    <row r="138" spans="1:50">
      <c r="A138" s="27"/>
      <c r="B138" s="85">
        <v>30</v>
      </c>
      <c r="C138" s="88" t="str">
        <f>IF(C$6-$B138&lt;0,"",EXP(-'PMS(calc_process)'!$F$52*(C$6-$B138)/12)*(1-EXP(-'PMS(calc_process)'!$F$52/12)))</f>
        <v/>
      </c>
      <c r="D138" s="88" t="str">
        <f>IF(D$6-$B138&lt;0,"",EXP(-'PMS(calc_process)'!$F$52*(D$6-$B138)/12)*(1-EXP(-'PMS(calc_process)'!$F$52/12)))</f>
        <v/>
      </c>
      <c r="E138" s="88" t="str">
        <f>IF(E$6-$B138&lt;0,"",EXP(-'PMS(calc_process)'!$F$52*(E$6-$B138)/12)*(1-EXP(-'PMS(calc_process)'!$F$52/12)))</f>
        <v/>
      </c>
      <c r="F138" s="88" t="str">
        <f>IF(F$6-$B138&lt;0,"",EXP(-'PMS(calc_process)'!$F$52*(F$6-$B138)/12)*(1-EXP(-'PMS(calc_process)'!$F$52/12)))</f>
        <v/>
      </c>
      <c r="G138" s="88" t="str">
        <f>IF(G$6-$B138&lt;0,"",EXP(-'PMS(calc_process)'!$F$52*(G$6-$B138)/12)*(1-EXP(-'PMS(calc_process)'!$F$52/12)))</f>
        <v/>
      </c>
      <c r="H138" s="88" t="str">
        <f>IF(H$6-$B138&lt;0,"",EXP(-'PMS(calc_process)'!$F$52*(H$6-$B138)/12)*(1-EXP(-'PMS(calc_process)'!$F$52/12)))</f>
        <v/>
      </c>
      <c r="I138" s="88" t="str">
        <f>IF(I$6-$B138&lt;0,"",EXP(-'PMS(calc_process)'!$F$52*(I$6-$B138)/12)*(1-EXP(-'PMS(calc_process)'!$F$52/12)))</f>
        <v/>
      </c>
      <c r="J138" s="88" t="str">
        <f>IF(J$6-$B138&lt;0,"",EXP(-'PMS(calc_process)'!$F$52*(J$6-$B138)/12)*(1-EXP(-'PMS(calc_process)'!$F$52/12)))</f>
        <v/>
      </c>
      <c r="K138" s="88" t="str">
        <f>IF(K$6-$B138&lt;0,"",EXP(-'PMS(calc_process)'!$F$52*(K$6-$B138)/12)*(1-EXP(-'PMS(calc_process)'!$F$52/12)))</f>
        <v/>
      </c>
      <c r="L138" s="88" t="str">
        <f>IF(L$6-$B138&lt;0,"",EXP(-'PMS(calc_process)'!$F$52*(L$6-$B138)/12)*(1-EXP(-'PMS(calc_process)'!$F$52/12)))</f>
        <v/>
      </c>
      <c r="M138" s="88" t="str">
        <f>IF(M$6-$B138&lt;0,"",EXP(-'PMS(calc_process)'!$F$52*(M$6-$B138)/12)*(1-EXP(-'PMS(calc_process)'!$F$52/12)))</f>
        <v/>
      </c>
      <c r="N138" s="88" t="str">
        <f>IF(N$6-$B138&lt;0,"",EXP(-'PMS(calc_process)'!$F$52*(N$6-$B138)/12)*(1-EXP(-'PMS(calc_process)'!$F$52/12)))</f>
        <v/>
      </c>
      <c r="O138" s="88" t="str">
        <f>IF(O$6-$B138&lt;0,"",EXP(-'PMS(calc_process)'!$F$52*(O$6-$B138)/12)*(1-EXP(-'PMS(calc_process)'!$F$52/12)))</f>
        <v/>
      </c>
      <c r="P138" s="88" t="str">
        <f>IF(P$6-$B138&lt;0,"",EXP(-'PMS(calc_process)'!$F$52*(P$6-$B138)/12)*(1-EXP(-'PMS(calc_process)'!$F$52/12)))</f>
        <v/>
      </c>
      <c r="Q138" s="88" t="str">
        <f>IF(Q$6-$B138&lt;0,"",EXP(-'PMS(calc_process)'!$F$52*(Q$6-$B138)/12)*(1-EXP(-'PMS(calc_process)'!$F$52/12)))</f>
        <v/>
      </c>
      <c r="R138" s="88" t="str">
        <f>IF(R$6-$B138&lt;0,"",EXP(-'PMS(calc_process)'!$F$52*(R$6-$B138)/12)*(1-EXP(-'PMS(calc_process)'!$F$52/12)))</f>
        <v/>
      </c>
      <c r="S138" s="88" t="str">
        <f>IF(S$6-$B138&lt;0,"",EXP(-'PMS(calc_process)'!$F$52*(S$6-$B138)/12)*(1-EXP(-'PMS(calc_process)'!$F$52/12)))</f>
        <v/>
      </c>
      <c r="T138" s="88" t="str">
        <f>IF(T$6-$B138&lt;0,"",EXP(-'PMS(calc_process)'!$F$52*(T$6-$B138)/12)*(1-EXP(-'PMS(calc_process)'!$F$52/12)))</f>
        <v/>
      </c>
      <c r="U138" s="88" t="str">
        <f>IF(U$6-$B138&lt;0,"",EXP(-'PMS(calc_process)'!$F$52*(U$6-$B138)/12)*(1-EXP(-'PMS(calc_process)'!$F$52/12)))</f>
        <v/>
      </c>
      <c r="V138" s="88" t="str">
        <f>IF(V$6-$B138&lt;0,"",EXP(-'PMS(calc_process)'!$F$52*(V$6-$B138)/12)*(1-EXP(-'PMS(calc_process)'!$F$52/12)))</f>
        <v/>
      </c>
      <c r="W138" s="88" t="str">
        <f>IF(W$6-$B138&lt;0,"",EXP(-'PMS(calc_process)'!$F$52*(W$6-$B138)/12)*(1-EXP(-'PMS(calc_process)'!$F$52/12)))</f>
        <v/>
      </c>
      <c r="X138" s="88" t="str">
        <f>IF(X$6-$B138&lt;0,"",EXP(-'PMS(calc_process)'!$F$52*(X$6-$B138)/12)*(1-EXP(-'PMS(calc_process)'!$F$52/12)))</f>
        <v/>
      </c>
      <c r="Y138" s="88" t="str">
        <f>IF(Y$6-$B138&lt;0,"",EXP(-'PMS(calc_process)'!$F$52*(Y$6-$B138)/12)*(1-EXP(-'PMS(calc_process)'!$F$52/12)))</f>
        <v/>
      </c>
      <c r="Z138" s="88" t="str">
        <f>IF(Z$6-$B138&lt;0,"",EXP(-'PMS(calc_process)'!$F$52*(Z$6-$B138)/12)*(1-EXP(-'PMS(calc_process)'!$F$52/12)))</f>
        <v/>
      </c>
      <c r="AA138" s="88" t="str">
        <f>IF(AA$6-$B138&lt;0,"",EXP(-'PMS(calc_process)'!$F$52*(AA$6-$B138)/12)*(1-EXP(-'PMS(calc_process)'!$F$52/12)))</f>
        <v/>
      </c>
      <c r="AB138" s="88" t="str">
        <f>IF(AB$6-$B138&lt;0,"",EXP(-'PMS(calc_process)'!$F$52*(AB$6-$B138)/12)*(1-EXP(-'PMS(calc_process)'!$F$52/12)))</f>
        <v/>
      </c>
      <c r="AC138" s="88" t="str">
        <f>IF(AC$6-$B138&lt;0,"",EXP(-'PMS(calc_process)'!$F$52*(AC$6-$B138)/12)*(1-EXP(-'PMS(calc_process)'!$F$52/12)))</f>
        <v/>
      </c>
      <c r="AD138" s="88" t="str">
        <f>IF(AD$6-$B138&lt;0,"",EXP(-'PMS(calc_process)'!$F$52*(AD$6-$B138)/12)*(1-EXP(-'PMS(calc_process)'!$F$52/12)))</f>
        <v/>
      </c>
      <c r="AE138" s="88" t="str">
        <f>IF(AE$6-$B138&lt;0,"",EXP(-'PMS(calc_process)'!$F$52*(AE$6-$B138)/12)*(1-EXP(-'PMS(calc_process)'!$F$52/12)))</f>
        <v/>
      </c>
      <c r="AF138" s="88">
        <f>IF(AF$6-$B138&lt;0,"",EXP(-'PMS(calc_process)'!$F$52*(AF$6-$B138)/12)*(1-EXP(-'PMS(calc_process)'!$F$52/12)))</f>
        <v>1.4066791632810216E-2</v>
      </c>
      <c r="AG138" s="88">
        <f>IF(AG$6-$B138&lt;0,"",EXP(-'PMS(calc_process)'!$F$52*(AG$6-$B138)/12)*(1-EXP(-'PMS(calc_process)'!$F$52/12)))</f>
        <v>1.3868917005969317E-2</v>
      </c>
      <c r="AH138" s="88">
        <f>IF(AH$6-$B138&lt;0,"",EXP(-'PMS(calc_process)'!$F$52*(AH$6-$B138)/12)*(1-EXP(-'PMS(calc_process)'!$F$52/12)))</f>
        <v>1.3673825840273608E-2</v>
      </c>
      <c r="AI138" s="88">
        <f>IF(AI$6-$B138&lt;0,"",EXP(-'PMS(calc_process)'!$F$52*(AI$6-$B138)/12)*(1-EXP(-'PMS(calc_process)'!$F$52/12)))</f>
        <v>1.3481478981355145E-2</v>
      </c>
      <c r="AJ138" s="88">
        <f>IF(AJ$6-$B138&lt;0,"",EXP(-'PMS(calc_process)'!$F$52*(AJ$6-$B138)/12)*(1-EXP(-'PMS(calc_process)'!$F$52/12)))</f>
        <v>1.3291837825622311E-2</v>
      </c>
      <c r="AK138" s="88">
        <f>IF(AK$6-$B138&lt;0,"",EXP(-'PMS(calc_process)'!$F$52*(AK$6-$B138)/12)*(1-EXP(-'PMS(calc_process)'!$F$52/12)))</f>
        <v>1.3104864312512177E-2</v>
      </c>
      <c r="AL138" s="88">
        <f>IF(AL$6-$B138&lt;0,"",EXP(-'PMS(calc_process)'!$F$52*(AL$6-$B138)/12)*(1-EXP(-'PMS(calc_process)'!$F$52/12)))</f>
        <v>1.2920520916851818E-2</v>
      </c>
      <c r="AM138" s="88">
        <f>IF(AM$6-$B138&lt;0,"",EXP(-'PMS(calc_process)'!$F$52*(AM$6-$B138)/12)*(1-EXP(-'PMS(calc_process)'!$F$52/12)))</f>
        <v>1.2738770641327097E-2</v>
      </c>
      <c r="AN138" s="88">
        <f>IF(AN$6-$B138&lt;0,"",EXP(-'PMS(calc_process)'!$F$52*(AN$6-$B138)/12)*(1-EXP(-'PMS(calc_process)'!$F$52/12)))</f>
        <v>1.2559577009057389E-2</v>
      </c>
      <c r="AO138" s="88">
        <f>IF(AO$6-$B138&lt;0,"",EXP(-'PMS(calc_process)'!$F$52*(AO$6-$B138)/12)*(1-EXP(-'PMS(calc_process)'!$F$52/12)))</f>
        <v>1.2382904056274747E-2</v>
      </c>
      <c r="AP138" s="88">
        <f>IF(AP$6-$B138&lt;0,"",EXP(-'PMS(calc_process)'!$F$52*(AP$6-$B138)/12)*(1-EXP(-'PMS(calc_process)'!$F$52/12)))</f>
        <v>1.2208716325106048E-2</v>
      </c>
      <c r="AQ138" s="88">
        <f>IF(AQ$6-$B138&lt;0,"",EXP(-'PMS(calc_process)'!$F$52*(AQ$6-$B138)/12)*(1-EXP(-'PMS(calc_process)'!$F$52/12)))</f>
        <v>1.2036978856456692E-2</v>
      </c>
      <c r="AR138" s="88">
        <f>IF(AR$6-$B138&lt;0,"",EXP(-'PMS(calc_process)'!$F$52*(AR$6-$B138)/12)*(1-EXP(-'PMS(calc_process)'!$F$52/12)))</f>
        <v>1.1867657182994375E-2</v>
      </c>
      <c r="AS138" s="88">
        <f>IF(AS$6-$B138&lt;0,"",EXP(-'PMS(calc_process)'!$F$52*(AS$6-$B138)/12)*(1-EXP(-'PMS(calc_process)'!$F$52/12)))</f>
        <v>1.1700717322231569E-2</v>
      </c>
      <c r="AT138" s="88">
        <f>IF(AT$6-$B138&lt;0,"",EXP(-'PMS(calc_process)'!$F$52*(AT$6-$B138)/12)*(1-EXP(-'PMS(calc_process)'!$F$52/12)))</f>
        <v>1.1536125769705325E-2</v>
      </c>
      <c r="AU138" s="88">
        <f>IF(AU$6-$B138&lt;0,"",EXP(-'PMS(calc_process)'!$F$52*(AU$6-$B138)/12)*(1-EXP(-'PMS(calc_process)'!$F$52/12)))</f>
        <v>1.1373849492252988E-2</v>
      </c>
      <c r="AV138" s="88">
        <f>IF(AV$6-$B138&lt;0,"",EXP(-'PMS(calc_process)'!$F$52*(AV$6-$B138)/12)*(1-EXP(-'PMS(calc_process)'!$F$52/12)))</f>
        <v>1.1213855921382522E-2</v>
      </c>
      <c r="AW138" s="88">
        <f>IF(AW$6-$B138&lt;0,"",EXP(-'PMS(calc_process)'!$F$52*(AW$6-$B138)/12)*(1-EXP(-'PMS(calc_process)'!$F$52/12)))</f>
        <v>1.105611294673608E-2</v>
      </c>
      <c r="AX138" s="88">
        <f>IF(AX$6-$B138&lt;0,"",EXP(-'PMS(calc_process)'!$F$52*(AX$6-$B138)/12)*(1-EXP(-'PMS(calc_process)'!$F$52/12)))</f>
        <v>1.0900588909645528E-2</v>
      </c>
    </row>
    <row r="139" spans="1:50">
      <c r="A139" s="27"/>
      <c r="B139" s="85">
        <v>31</v>
      </c>
      <c r="C139" s="88" t="str">
        <f>IF(C$6-$B139&lt;0,"",EXP(-'PMS(calc_process)'!$F$52*(C$6-$B139)/12)*(1-EXP(-'PMS(calc_process)'!$F$52/12)))</f>
        <v/>
      </c>
      <c r="D139" s="88" t="str">
        <f>IF(D$6-$B139&lt;0,"",EXP(-'PMS(calc_process)'!$F$52*(D$6-$B139)/12)*(1-EXP(-'PMS(calc_process)'!$F$52/12)))</f>
        <v/>
      </c>
      <c r="E139" s="88" t="str">
        <f>IF(E$6-$B139&lt;0,"",EXP(-'PMS(calc_process)'!$F$52*(E$6-$B139)/12)*(1-EXP(-'PMS(calc_process)'!$F$52/12)))</f>
        <v/>
      </c>
      <c r="F139" s="88" t="str">
        <f>IF(F$6-$B139&lt;0,"",EXP(-'PMS(calc_process)'!$F$52*(F$6-$B139)/12)*(1-EXP(-'PMS(calc_process)'!$F$52/12)))</f>
        <v/>
      </c>
      <c r="G139" s="88" t="str">
        <f>IF(G$6-$B139&lt;0,"",EXP(-'PMS(calc_process)'!$F$52*(G$6-$B139)/12)*(1-EXP(-'PMS(calc_process)'!$F$52/12)))</f>
        <v/>
      </c>
      <c r="H139" s="88" t="str">
        <f>IF(H$6-$B139&lt;0,"",EXP(-'PMS(calc_process)'!$F$52*(H$6-$B139)/12)*(1-EXP(-'PMS(calc_process)'!$F$52/12)))</f>
        <v/>
      </c>
      <c r="I139" s="88" t="str">
        <f>IF(I$6-$B139&lt;0,"",EXP(-'PMS(calc_process)'!$F$52*(I$6-$B139)/12)*(1-EXP(-'PMS(calc_process)'!$F$52/12)))</f>
        <v/>
      </c>
      <c r="J139" s="88" t="str">
        <f>IF(J$6-$B139&lt;0,"",EXP(-'PMS(calc_process)'!$F$52*(J$6-$B139)/12)*(1-EXP(-'PMS(calc_process)'!$F$52/12)))</f>
        <v/>
      </c>
      <c r="K139" s="88" t="str">
        <f>IF(K$6-$B139&lt;0,"",EXP(-'PMS(calc_process)'!$F$52*(K$6-$B139)/12)*(1-EXP(-'PMS(calc_process)'!$F$52/12)))</f>
        <v/>
      </c>
      <c r="L139" s="88" t="str">
        <f>IF(L$6-$B139&lt;0,"",EXP(-'PMS(calc_process)'!$F$52*(L$6-$B139)/12)*(1-EXP(-'PMS(calc_process)'!$F$52/12)))</f>
        <v/>
      </c>
      <c r="M139" s="88" t="str">
        <f>IF(M$6-$B139&lt;0,"",EXP(-'PMS(calc_process)'!$F$52*(M$6-$B139)/12)*(1-EXP(-'PMS(calc_process)'!$F$52/12)))</f>
        <v/>
      </c>
      <c r="N139" s="88" t="str">
        <f>IF(N$6-$B139&lt;0,"",EXP(-'PMS(calc_process)'!$F$52*(N$6-$B139)/12)*(1-EXP(-'PMS(calc_process)'!$F$52/12)))</f>
        <v/>
      </c>
      <c r="O139" s="88" t="str">
        <f>IF(O$6-$B139&lt;0,"",EXP(-'PMS(calc_process)'!$F$52*(O$6-$B139)/12)*(1-EXP(-'PMS(calc_process)'!$F$52/12)))</f>
        <v/>
      </c>
      <c r="P139" s="88" t="str">
        <f>IF(P$6-$B139&lt;0,"",EXP(-'PMS(calc_process)'!$F$52*(P$6-$B139)/12)*(1-EXP(-'PMS(calc_process)'!$F$52/12)))</f>
        <v/>
      </c>
      <c r="Q139" s="88" t="str">
        <f>IF(Q$6-$B139&lt;0,"",EXP(-'PMS(calc_process)'!$F$52*(Q$6-$B139)/12)*(1-EXP(-'PMS(calc_process)'!$F$52/12)))</f>
        <v/>
      </c>
      <c r="R139" s="88" t="str">
        <f>IF(R$6-$B139&lt;0,"",EXP(-'PMS(calc_process)'!$F$52*(R$6-$B139)/12)*(1-EXP(-'PMS(calc_process)'!$F$52/12)))</f>
        <v/>
      </c>
      <c r="S139" s="88" t="str">
        <f>IF(S$6-$B139&lt;0,"",EXP(-'PMS(calc_process)'!$F$52*(S$6-$B139)/12)*(1-EXP(-'PMS(calc_process)'!$F$52/12)))</f>
        <v/>
      </c>
      <c r="T139" s="88" t="str">
        <f>IF(T$6-$B139&lt;0,"",EXP(-'PMS(calc_process)'!$F$52*(T$6-$B139)/12)*(1-EXP(-'PMS(calc_process)'!$F$52/12)))</f>
        <v/>
      </c>
      <c r="U139" s="88" t="str">
        <f>IF(U$6-$B139&lt;0,"",EXP(-'PMS(calc_process)'!$F$52*(U$6-$B139)/12)*(1-EXP(-'PMS(calc_process)'!$F$52/12)))</f>
        <v/>
      </c>
      <c r="V139" s="88" t="str">
        <f>IF(V$6-$B139&lt;0,"",EXP(-'PMS(calc_process)'!$F$52*(V$6-$B139)/12)*(1-EXP(-'PMS(calc_process)'!$F$52/12)))</f>
        <v/>
      </c>
      <c r="W139" s="88" t="str">
        <f>IF(W$6-$B139&lt;0,"",EXP(-'PMS(calc_process)'!$F$52*(W$6-$B139)/12)*(1-EXP(-'PMS(calc_process)'!$F$52/12)))</f>
        <v/>
      </c>
      <c r="X139" s="88" t="str">
        <f>IF(X$6-$B139&lt;0,"",EXP(-'PMS(calc_process)'!$F$52*(X$6-$B139)/12)*(1-EXP(-'PMS(calc_process)'!$F$52/12)))</f>
        <v/>
      </c>
      <c r="Y139" s="88" t="str">
        <f>IF(Y$6-$B139&lt;0,"",EXP(-'PMS(calc_process)'!$F$52*(Y$6-$B139)/12)*(1-EXP(-'PMS(calc_process)'!$F$52/12)))</f>
        <v/>
      </c>
      <c r="Z139" s="88" t="str">
        <f>IF(Z$6-$B139&lt;0,"",EXP(-'PMS(calc_process)'!$F$52*(Z$6-$B139)/12)*(1-EXP(-'PMS(calc_process)'!$F$52/12)))</f>
        <v/>
      </c>
      <c r="AA139" s="88" t="str">
        <f>IF(AA$6-$B139&lt;0,"",EXP(-'PMS(calc_process)'!$F$52*(AA$6-$B139)/12)*(1-EXP(-'PMS(calc_process)'!$F$52/12)))</f>
        <v/>
      </c>
      <c r="AB139" s="88" t="str">
        <f>IF(AB$6-$B139&lt;0,"",EXP(-'PMS(calc_process)'!$F$52*(AB$6-$B139)/12)*(1-EXP(-'PMS(calc_process)'!$F$52/12)))</f>
        <v/>
      </c>
      <c r="AC139" s="88" t="str">
        <f>IF(AC$6-$B139&lt;0,"",EXP(-'PMS(calc_process)'!$F$52*(AC$6-$B139)/12)*(1-EXP(-'PMS(calc_process)'!$F$52/12)))</f>
        <v/>
      </c>
      <c r="AD139" s="88" t="str">
        <f>IF(AD$6-$B139&lt;0,"",EXP(-'PMS(calc_process)'!$F$52*(AD$6-$B139)/12)*(1-EXP(-'PMS(calc_process)'!$F$52/12)))</f>
        <v/>
      </c>
      <c r="AE139" s="88" t="str">
        <f>IF(AE$6-$B139&lt;0,"",EXP(-'PMS(calc_process)'!$F$52*(AE$6-$B139)/12)*(1-EXP(-'PMS(calc_process)'!$F$52/12)))</f>
        <v/>
      </c>
      <c r="AF139" s="88" t="str">
        <f>IF(AF$6-$B139&lt;0,"",EXP(-'PMS(calc_process)'!$F$52*(AF$6-$B139)/12)*(1-EXP(-'PMS(calc_process)'!$F$52/12)))</f>
        <v/>
      </c>
      <c r="AG139" s="88">
        <f>IF(AG$6-$B139&lt;0,"",EXP(-'PMS(calc_process)'!$F$52*(AG$6-$B139)/12)*(1-EXP(-'PMS(calc_process)'!$F$52/12)))</f>
        <v>1.4066791632810216E-2</v>
      </c>
      <c r="AH139" s="88">
        <f>IF(AH$6-$B139&lt;0,"",EXP(-'PMS(calc_process)'!$F$52*(AH$6-$B139)/12)*(1-EXP(-'PMS(calc_process)'!$F$52/12)))</f>
        <v>1.3868917005969317E-2</v>
      </c>
      <c r="AI139" s="88">
        <f>IF(AI$6-$B139&lt;0,"",EXP(-'PMS(calc_process)'!$F$52*(AI$6-$B139)/12)*(1-EXP(-'PMS(calc_process)'!$F$52/12)))</f>
        <v>1.3673825840273608E-2</v>
      </c>
      <c r="AJ139" s="88">
        <f>IF(AJ$6-$B139&lt;0,"",EXP(-'PMS(calc_process)'!$F$52*(AJ$6-$B139)/12)*(1-EXP(-'PMS(calc_process)'!$F$52/12)))</f>
        <v>1.3481478981355145E-2</v>
      </c>
      <c r="AK139" s="88">
        <f>IF(AK$6-$B139&lt;0,"",EXP(-'PMS(calc_process)'!$F$52*(AK$6-$B139)/12)*(1-EXP(-'PMS(calc_process)'!$F$52/12)))</f>
        <v>1.3291837825622311E-2</v>
      </c>
      <c r="AL139" s="88">
        <f>IF(AL$6-$B139&lt;0,"",EXP(-'PMS(calc_process)'!$F$52*(AL$6-$B139)/12)*(1-EXP(-'PMS(calc_process)'!$F$52/12)))</f>
        <v>1.3104864312512177E-2</v>
      </c>
      <c r="AM139" s="88">
        <f>IF(AM$6-$B139&lt;0,"",EXP(-'PMS(calc_process)'!$F$52*(AM$6-$B139)/12)*(1-EXP(-'PMS(calc_process)'!$F$52/12)))</f>
        <v>1.2920520916851818E-2</v>
      </c>
      <c r="AN139" s="88">
        <f>IF(AN$6-$B139&lt;0,"",EXP(-'PMS(calc_process)'!$F$52*(AN$6-$B139)/12)*(1-EXP(-'PMS(calc_process)'!$F$52/12)))</f>
        <v>1.2738770641327097E-2</v>
      </c>
      <c r="AO139" s="88">
        <f>IF(AO$6-$B139&lt;0,"",EXP(-'PMS(calc_process)'!$F$52*(AO$6-$B139)/12)*(1-EXP(-'PMS(calc_process)'!$F$52/12)))</f>
        <v>1.2559577009057389E-2</v>
      </c>
      <c r="AP139" s="88">
        <f>IF(AP$6-$B139&lt;0,"",EXP(-'PMS(calc_process)'!$F$52*(AP$6-$B139)/12)*(1-EXP(-'PMS(calc_process)'!$F$52/12)))</f>
        <v>1.2382904056274747E-2</v>
      </c>
      <c r="AQ139" s="88">
        <f>IF(AQ$6-$B139&lt;0,"",EXP(-'PMS(calc_process)'!$F$52*(AQ$6-$B139)/12)*(1-EXP(-'PMS(calc_process)'!$F$52/12)))</f>
        <v>1.2208716325106048E-2</v>
      </c>
      <c r="AR139" s="88">
        <f>IF(AR$6-$B139&lt;0,"",EXP(-'PMS(calc_process)'!$F$52*(AR$6-$B139)/12)*(1-EXP(-'PMS(calc_process)'!$F$52/12)))</f>
        <v>1.2036978856456692E-2</v>
      </c>
      <c r="AS139" s="88">
        <f>IF(AS$6-$B139&lt;0,"",EXP(-'PMS(calc_process)'!$F$52*(AS$6-$B139)/12)*(1-EXP(-'PMS(calc_process)'!$F$52/12)))</f>
        <v>1.1867657182994375E-2</v>
      </c>
      <c r="AT139" s="88">
        <f>IF(AT$6-$B139&lt;0,"",EXP(-'PMS(calc_process)'!$F$52*(AT$6-$B139)/12)*(1-EXP(-'PMS(calc_process)'!$F$52/12)))</f>
        <v>1.1700717322231569E-2</v>
      </c>
      <c r="AU139" s="88">
        <f>IF(AU$6-$B139&lt;0,"",EXP(-'PMS(calc_process)'!$F$52*(AU$6-$B139)/12)*(1-EXP(-'PMS(calc_process)'!$F$52/12)))</f>
        <v>1.1536125769705325E-2</v>
      </c>
      <c r="AV139" s="88">
        <f>IF(AV$6-$B139&lt;0,"",EXP(-'PMS(calc_process)'!$F$52*(AV$6-$B139)/12)*(1-EXP(-'PMS(calc_process)'!$F$52/12)))</f>
        <v>1.1373849492252988E-2</v>
      </c>
      <c r="AW139" s="88">
        <f>IF(AW$6-$B139&lt;0,"",EXP(-'PMS(calc_process)'!$F$52*(AW$6-$B139)/12)*(1-EXP(-'PMS(calc_process)'!$F$52/12)))</f>
        <v>1.1213855921382522E-2</v>
      </c>
      <c r="AX139" s="88">
        <f>IF(AX$6-$B139&lt;0,"",EXP(-'PMS(calc_process)'!$F$52*(AX$6-$B139)/12)*(1-EXP(-'PMS(calc_process)'!$F$52/12)))</f>
        <v>1.105611294673608E-2</v>
      </c>
    </row>
    <row r="140" spans="1:50">
      <c r="A140" s="27"/>
      <c r="B140" s="85">
        <v>32</v>
      </c>
      <c r="C140" s="88" t="str">
        <f>IF(C$6-$B140&lt;0,"",EXP(-'PMS(calc_process)'!$F$52*(C$6-$B140)/12)*(1-EXP(-'PMS(calc_process)'!$F$52/12)))</f>
        <v/>
      </c>
      <c r="D140" s="88" t="str">
        <f>IF(D$6-$B140&lt;0,"",EXP(-'PMS(calc_process)'!$F$52*(D$6-$B140)/12)*(1-EXP(-'PMS(calc_process)'!$F$52/12)))</f>
        <v/>
      </c>
      <c r="E140" s="88" t="str">
        <f>IF(E$6-$B140&lt;0,"",EXP(-'PMS(calc_process)'!$F$52*(E$6-$B140)/12)*(1-EXP(-'PMS(calc_process)'!$F$52/12)))</f>
        <v/>
      </c>
      <c r="F140" s="88" t="str">
        <f>IF(F$6-$B140&lt;0,"",EXP(-'PMS(calc_process)'!$F$52*(F$6-$B140)/12)*(1-EXP(-'PMS(calc_process)'!$F$52/12)))</f>
        <v/>
      </c>
      <c r="G140" s="88" t="str">
        <f>IF(G$6-$B140&lt;0,"",EXP(-'PMS(calc_process)'!$F$52*(G$6-$B140)/12)*(1-EXP(-'PMS(calc_process)'!$F$52/12)))</f>
        <v/>
      </c>
      <c r="H140" s="88" t="str">
        <f>IF(H$6-$B140&lt;0,"",EXP(-'PMS(calc_process)'!$F$52*(H$6-$B140)/12)*(1-EXP(-'PMS(calc_process)'!$F$52/12)))</f>
        <v/>
      </c>
      <c r="I140" s="88" t="str">
        <f>IF(I$6-$B140&lt;0,"",EXP(-'PMS(calc_process)'!$F$52*(I$6-$B140)/12)*(1-EXP(-'PMS(calc_process)'!$F$52/12)))</f>
        <v/>
      </c>
      <c r="J140" s="88" t="str">
        <f>IF(J$6-$B140&lt;0,"",EXP(-'PMS(calc_process)'!$F$52*(J$6-$B140)/12)*(1-EXP(-'PMS(calc_process)'!$F$52/12)))</f>
        <v/>
      </c>
      <c r="K140" s="88" t="str">
        <f>IF(K$6-$B140&lt;0,"",EXP(-'PMS(calc_process)'!$F$52*(K$6-$B140)/12)*(1-EXP(-'PMS(calc_process)'!$F$52/12)))</f>
        <v/>
      </c>
      <c r="L140" s="88" t="str">
        <f>IF(L$6-$B140&lt;0,"",EXP(-'PMS(calc_process)'!$F$52*(L$6-$B140)/12)*(1-EXP(-'PMS(calc_process)'!$F$52/12)))</f>
        <v/>
      </c>
      <c r="M140" s="88" t="str">
        <f>IF(M$6-$B140&lt;0,"",EXP(-'PMS(calc_process)'!$F$52*(M$6-$B140)/12)*(1-EXP(-'PMS(calc_process)'!$F$52/12)))</f>
        <v/>
      </c>
      <c r="N140" s="88" t="str">
        <f>IF(N$6-$B140&lt;0,"",EXP(-'PMS(calc_process)'!$F$52*(N$6-$B140)/12)*(1-EXP(-'PMS(calc_process)'!$F$52/12)))</f>
        <v/>
      </c>
      <c r="O140" s="88" t="str">
        <f>IF(O$6-$B140&lt;0,"",EXP(-'PMS(calc_process)'!$F$52*(O$6-$B140)/12)*(1-EXP(-'PMS(calc_process)'!$F$52/12)))</f>
        <v/>
      </c>
      <c r="P140" s="88" t="str">
        <f>IF(P$6-$B140&lt;0,"",EXP(-'PMS(calc_process)'!$F$52*(P$6-$B140)/12)*(1-EXP(-'PMS(calc_process)'!$F$52/12)))</f>
        <v/>
      </c>
      <c r="Q140" s="88" t="str">
        <f>IF(Q$6-$B140&lt;0,"",EXP(-'PMS(calc_process)'!$F$52*(Q$6-$B140)/12)*(1-EXP(-'PMS(calc_process)'!$F$52/12)))</f>
        <v/>
      </c>
      <c r="R140" s="88" t="str">
        <f>IF(R$6-$B140&lt;0,"",EXP(-'PMS(calc_process)'!$F$52*(R$6-$B140)/12)*(1-EXP(-'PMS(calc_process)'!$F$52/12)))</f>
        <v/>
      </c>
      <c r="S140" s="88" t="str">
        <f>IF(S$6-$B140&lt;0,"",EXP(-'PMS(calc_process)'!$F$52*(S$6-$B140)/12)*(1-EXP(-'PMS(calc_process)'!$F$52/12)))</f>
        <v/>
      </c>
      <c r="T140" s="88" t="str">
        <f>IF(T$6-$B140&lt;0,"",EXP(-'PMS(calc_process)'!$F$52*(T$6-$B140)/12)*(1-EXP(-'PMS(calc_process)'!$F$52/12)))</f>
        <v/>
      </c>
      <c r="U140" s="88" t="str">
        <f>IF(U$6-$B140&lt;0,"",EXP(-'PMS(calc_process)'!$F$52*(U$6-$B140)/12)*(1-EXP(-'PMS(calc_process)'!$F$52/12)))</f>
        <v/>
      </c>
      <c r="V140" s="88" t="str">
        <f>IF(V$6-$B140&lt;0,"",EXP(-'PMS(calc_process)'!$F$52*(V$6-$B140)/12)*(1-EXP(-'PMS(calc_process)'!$F$52/12)))</f>
        <v/>
      </c>
      <c r="W140" s="88" t="str">
        <f>IF(W$6-$B140&lt;0,"",EXP(-'PMS(calc_process)'!$F$52*(W$6-$B140)/12)*(1-EXP(-'PMS(calc_process)'!$F$52/12)))</f>
        <v/>
      </c>
      <c r="X140" s="88" t="str">
        <f>IF(X$6-$B140&lt;0,"",EXP(-'PMS(calc_process)'!$F$52*(X$6-$B140)/12)*(1-EXP(-'PMS(calc_process)'!$F$52/12)))</f>
        <v/>
      </c>
      <c r="Y140" s="88" t="str">
        <f>IF(Y$6-$B140&lt;0,"",EXP(-'PMS(calc_process)'!$F$52*(Y$6-$B140)/12)*(1-EXP(-'PMS(calc_process)'!$F$52/12)))</f>
        <v/>
      </c>
      <c r="Z140" s="88" t="str">
        <f>IF(Z$6-$B140&lt;0,"",EXP(-'PMS(calc_process)'!$F$52*(Z$6-$B140)/12)*(1-EXP(-'PMS(calc_process)'!$F$52/12)))</f>
        <v/>
      </c>
      <c r="AA140" s="88" t="str">
        <f>IF(AA$6-$B140&lt;0,"",EXP(-'PMS(calc_process)'!$F$52*(AA$6-$B140)/12)*(1-EXP(-'PMS(calc_process)'!$F$52/12)))</f>
        <v/>
      </c>
      <c r="AB140" s="88" t="str">
        <f>IF(AB$6-$B140&lt;0,"",EXP(-'PMS(calc_process)'!$F$52*(AB$6-$B140)/12)*(1-EXP(-'PMS(calc_process)'!$F$52/12)))</f>
        <v/>
      </c>
      <c r="AC140" s="88" t="str">
        <f>IF(AC$6-$B140&lt;0,"",EXP(-'PMS(calc_process)'!$F$52*(AC$6-$B140)/12)*(1-EXP(-'PMS(calc_process)'!$F$52/12)))</f>
        <v/>
      </c>
      <c r="AD140" s="88" t="str">
        <f>IF(AD$6-$B140&lt;0,"",EXP(-'PMS(calc_process)'!$F$52*(AD$6-$B140)/12)*(1-EXP(-'PMS(calc_process)'!$F$52/12)))</f>
        <v/>
      </c>
      <c r="AE140" s="88" t="str">
        <f>IF(AE$6-$B140&lt;0,"",EXP(-'PMS(calc_process)'!$F$52*(AE$6-$B140)/12)*(1-EXP(-'PMS(calc_process)'!$F$52/12)))</f>
        <v/>
      </c>
      <c r="AF140" s="88" t="str">
        <f>IF(AF$6-$B140&lt;0,"",EXP(-'PMS(calc_process)'!$F$52*(AF$6-$B140)/12)*(1-EXP(-'PMS(calc_process)'!$F$52/12)))</f>
        <v/>
      </c>
      <c r="AG140" s="88" t="str">
        <f>IF(AG$6-$B140&lt;0,"",EXP(-'PMS(calc_process)'!$F$52*(AG$6-$B140)/12)*(1-EXP(-'PMS(calc_process)'!$F$52/12)))</f>
        <v/>
      </c>
      <c r="AH140" s="88">
        <f>IF(AH$6-$B140&lt;0,"",EXP(-'PMS(calc_process)'!$F$52*(AH$6-$B140)/12)*(1-EXP(-'PMS(calc_process)'!$F$52/12)))</f>
        <v>1.4066791632810216E-2</v>
      </c>
      <c r="AI140" s="88">
        <f>IF(AI$6-$B140&lt;0,"",EXP(-'PMS(calc_process)'!$F$52*(AI$6-$B140)/12)*(1-EXP(-'PMS(calc_process)'!$F$52/12)))</f>
        <v>1.3868917005969317E-2</v>
      </c>
      <c r="AJ140" s="88">
        <f>IF(AJ$6-$B140&lt;0,"",EXP(-'PMS(calc_process)'!$F$52*(AJ$6-$B140)/12)*(1-EXP(-'PMS(calc_process)'!$F$52/12)))</f>
        <v>1.3673825840273608E-2</v>
      </c>
      <c r="AK140" s="88">
        <f>IF(AK$6-$B140&lt;0,"",EXP(-'PMS(calc_process)'!$F$52*(AK$6-$B140)/12)*(1-EXP(-'PMS(calc_process)'!$F$52/12)))</f>
        <v>1.3481478981355145E-2</v>
      </c>
      <c r="AL140" s="88">
        <f>IF(AL$6-$B140&lt;0,"",EXP(-'PMS(calc_process)'!$F$52*(AL$6-$B140)/12)*(1-EXP(-'PMS(calc_process)'!$F$52/12)))</f>
        <v>1.3291837825622311E-2</v>
      </c>
      <c r="AM140" s="88">
        <f>IF(AM$6-$B140&lt;0,"",EXP(-'PMS(calc_process)'!$F$52*(AM$6-$B140)/12)*(1-EXP(-'PMS(calc_process)'!$F$52/12)))</f>
        <v>1.3104864312512177E-2</v>
      </c>
      <c r="AN140" s="88">
        <f>IF(AN$6-$B140&lt;0,"",EXP(-'PMS(calc_process)'!$F$52*(AN$6-$B140)/12)*(1-EXP(-'PMS(calc_process)'!$F$52/12)))</f>
        <v>1.2920520916851818E-2</v>
      </c>
      <c r="AO140" s="88">
        <f>IF(AO$6-$B140&lt;0,"",EXP(-'PMS(calc_process)'!$F$52*(AO$6-$B140)/12)*(1-EXP(-'PMS(calc_process)'!$F$52/12)))</f>
        <v>1.2738770641327097E-2</v>
      </c>
      <c r="AP140" s="88">
        <f>IF(AP$6-$B140&lt;0,"",EXP(-'PMS(calc_process)'!$F$52*(AP$6-$B140)/12)*(1-EXP(-'PMS(calc_process)'!$F$52/12)))</f>
        <v>1.2559577009057389E-2</v>
      </c>
      <c r="AQ140" s="88">
        <f>IF(AQ$6-$B140&lt;0,"",EXP(-'PMS(calc_process)'!$F$52*(AQ$6-$B140)/12)*(1-EXP(-'PMS(calc_process)'!$F$52/12)))</f>
        <v>1.2382904056274747E-2</v>
      </c>
      <c r="AR140" s="88">
        <f>IF(AR$6-$B140&lt;0,"",EXP(-'PMS(calc_process)'!$F$52*(AR$6-$B140)/12)*(1-EXP(-'PMS(calc_process)'!$F$52/12)))</f>
        <v>1.2208716325106048E-2</v>
      </c>
      <c r="AS140" s="88">
        <f>IF(AS$6-$B140&lt;0,"",EXP(-'PMS(calc_process)'!$F$52*(AS$6-$B140)/12)*(1-EXP(-'PMS(calc_process)'!$F$52/12)))</f>
        <v>1.2036978856456692E-2</v>
      </c>
      <c r="AT140" s="88">
        <f>IF(AT$6-$B140&lt;0,"",EXP(-'PMS(calc_process)'!$F$52*(AT$6-$B140)/12)*(1-EXP(-'PMS(calc_process)'!$F$52/12)))</f>
        <v>1.1867657182994375E-2</v>
      </c>
      <c r="AU140" s="88">
        <f>IF(AU$6-$B140&lt;0,"",EXP(-'PMS(calc_process)'!$F$52*(AU$6-$B140)/12)*(1-EXP(-'PMS(calc_process)'!$F$52/12)))</f>
        <v>1.1700717322231569E-2</v>
      </c>
      <c r="AV140" s="88">
        <f>IF(AV$6-$B140&lt;0,"",EXP(-'PMS(calc_process)'!$F$52*(AV$6-$B140)/12)*(1-EXP(-'PMS(calc_process)'!$F$52/12)))</f>
        <v>1.1536125769705325E-2</v>
      </c>
      <c r="AW140" s="88">
        <f>IF(AW$6-$B140&lt;0,"",EXP(-'PMS(calc_process)'!$F$52*(AW$6-$B140)/12)*(1-EXP(-'PMS(calc_process)'!$F$52/12)))</f>
        <v>1.1373849492252988E-2</v>
      </c>
      <c r="AX140" s="88">
        <f>IF(AX$6-$B140&lt;0,"",EXP(-'PMS(calc_process)'!$F$52*(AX$6-$B140)/12)*(1-EXP(-'PMS(calc_process)'!$F$52/12)))</f>
        <v>1.1213855921382522E-2</v>
      </c>
    </row>
    <row r="141" spans="1:50">
      <c r="A141" s="27"/>
      <c r="B141" s="85">
        <v>33</v>
      </c>
      <c r="C141" s="88" t="str">
        <f>IF(C$6-$B141&lt;0,"",EXP(-'PMS(calc_process)'!$F$52*(C$6-$B141)/12)*(1-EXP(-'PMS(calc_process)'!$F$52/12)))</f>
        <v/>
      </c>
      <c r="D141" s="88" t="str">
        <f>IF(D$6-$B141&lt;0,"",EXP(-'PMS(calc_process)'!$F$52*(D$6-$B141)/12)*(1-EXP(-'PMS(calc_process)'!$F$52/12)))</f>
        <v/>
      </c>
      <c r="E141" s="88" t="str">
        <f>IF(E$6-$B141&lt;0,"",EXP(-'PMS(calc_process)'!$F$52*(E$6-$B141)/12)*(1-EXP(-'PMS(calc_process)'!$F$52/12)))</f>
        <v/>
      </c>
      <c r="F141" s="88" t="str">
        <f>IF(F$6-$B141&lt;0,"",EXP(-'PMS(calc_process)'!$F$52*(F$6-$B141)/12)*(1-EXP(-'PMS(calc_process)'!$F$52/12)))</f>
        <v/>
      </c>
      <c r="G141" s="88" t="str">
        <f>IF(G$6-$B141&lt;0,"",EXP(-'PMS(calc_process)'!$F$52*(G$6-$B141)/12)*(1-EXP(-'PMS(calc_process)'!$F$52/12)))</f>
        <v/>
      </c>
      <c r="H141" s="88" t="str">
        <f>IF(H$6-$B141&lt;0,"",EXP(-'PMS(calc_process)'!$F$52*(H$6-$B141)/12)*(1-EXP(-'PMS(calc_process)'!$F$52/12)))</f>
        <v/>
      </c>
      <c r="I141" s="88" t="str">
        <f>IF(I$6-$B141&lt;0,"",EXP(-'PMS(calc_process)'!$F$52*(I$6-$B141)/12)*(1-EXP(-'PMS(calc_process)'!$F$52/12)))</f>
        <v/>
      </c>
      <c r="J141" s="88" t="str">
        <f>IF(J$6-$B141&lt;0,"",EXP(-'PMS(calc_process)'!$F$52*(J$6-$B141)/12)*(1-EXP(-'PMS(calc_process)'!$F$52/12)))</f>
        <v/>
      </c>
      <c r="K141" s="88" t="str">
        <f>IF(K$6-$B141&lt;0,"",EXP(-'PMS(calc_process)'!$F$52*(K$6-$B141)/12)*(1-EXP(-'PMS(calc_process)'!$F$52/12)))</f>
        <v/>
      </c>
      <c r="L141" s="88" t="str">
        <f>IF(L$6-$B141&lt;0,"",EXP(-'PMS(calc_process)'!$F$52*(L$6-$B141)/12)*(1-EXP(-'PMS(calc_process)'!$F$52/12)))</f>
        <v/>
      </c>
      <c r="M141" s="88" t="str">
        <f>IF(M$6-$B141&lt;0,"",EXP(-'PMS(calc_process)'!$F$52*(M$6-$B141)/12)*(1-EXP(-'PMS(calc_process)'!$F$52/12)))</f>
        <v/>
      </c>
      <c r="N141" s="88" t="str">
        <f>IF(N$6-$B141&lt;0,"",EXP(-'PMS(calc_process)'!$F$52*(N$6-$B141)/12)*(1-EXP(-'PMS(calc_process)'!$F$52/12)))</f>
        <v/>
      </c>
      <c r="O141" s="88" t="str">
        <f>IF(O$6-$B141&lt;0,"",EXP(-'PMS(calc_process)'!$F$52*(O$6-$B141)/12)*(1-EXP(-'PMS(calc_process)'!$F$52/12)))</f>
        <v/>
      </c>
      <c r="P141" s="88" t="str">
        <f>IF(P$6-$B141&lt;0,"",EXP(-'PMS(calc_process)'!$F$52*(P$6-$B141)/12)*(1-EXP(-'PMS(calc_process)'!$F$52/12)))</f>
        <v/>
      </c>
      <c r="Q141" s="88" t="str">
        <f>IF(Q$6-$B141&lt;0,"",EXP(-'PMS(calc_process)'!$F$52*(Q$6-$B141)/12)*(1-EXP(-'PMS(calc_process)'!$F$52/12)))</f>
        <v/>
      </c>
      <c r="R141" s="88" t="str">
        <f>IF(R$6-$B141&lt;0,"",EXP(-'PMS(calc_process)'!$F$52*(R$6-$B141)/12)*(1-EXP(-'PMS(calc_process)'!$F$52/12)))</f>
        <v/>
      </c>
      <c r="S141" s="88" t="str">
        <f>IF(S$6-$B141&lt;0,"",EXP(-'PMS(calc_process)'!$F$52*(S$6-$B141)/12)*(1-EXP(-'PMS(calc_process)'!$F$52/12)))</f>
        <v/>
      </c>
      <c r="T141" s="88" t="str">
        <f>IF(T$6-$B141&lt;0,"",EXP(-'PMS(calc_process)'!$F$52*(T$6-$B141)/12)*(1-EXP(-'PMS(calc_process)'!$F$52/12)))</f>
        <v/>
      </c>
      <c r="U141" s="88" t="str">
        <f>IF(U$6-$B141&lt;0,"",EXP(-'PMS(calc_process)'!$F$52*(U$6-$B141)/12)*(1-EXP(-'PMS(calc_process)'!$F$52/12)))</f>
        <v/>
      </c>
      <c r="V141" s="88" t="str">
        <f>IF(V$6-$B141&lt;0,"",EXP(-'PMS(calc_process)'!$F$52*(V$6-$B141)/12)*(1-EXP(-'PMS(calc_process)'!$F$52/12)))</f>
        <v/>
      </c>
      <c r="W141" s="88" t="str">
        <f>IF(W$6-$B141&lt;0,"",EXP(-'PMS(calc_process)'!$F$52*(W$6-$B141)/12)*(1-EXP(-'PMS(calc_process)'!$F$52/12)))</f>
        <v/>
      </c>
      <c r="X141" s="88" t="str">
        <f>IF(X$6-$B141&lt;0,"",EXP(-'PMS(calc_process)'!$F$52*(X$6-$B141)/12)*(1-EXP(-'PMS(calc_process)'!$F$52/12)))</f>
        <v/>
      </c>
      <c r="Y141" s="88" t="str">
        <f>IF(Y$6-$B141&lt;0,"",EXP(-'PMS(calc_process)'!$F$52*(Y$6-$B141)/12)*(1-EXP(-'PMS(calc_process)'!$F$52/12)))</f>
        <v/>
      </c>
      <c r="Z141" s="88" t="str">
        <f>IF(Z$6-$B141&lt;0,"",EXP(-'PMS(calc_process)'!$F$52*(Z$6-$B141)/12)*(1-EXP(-'PMS(calc_process)'!$F$52/12)))</f>
        <v/>
      </c>
      <c r="AA141" s="88" t="str">
        <f>IF(AA$6-$B141&lt;0,"",EXP(-'PMS(calc_process)'!$F$52*(AA$6-$B141)/12)*(1-EXP(-'PMS(calc_process)'!$F$52/12)))</f>
        <v/>
      </c>
      <c r="AB141" s="88" t="str">
        <f>IF(AB$6-$B141&lt;0,"",EXP(-'PMS(calc_process)'!$F$52*(AB$6-$B141)/12)*(1-EXP(-'PMS(calc_process)'!$F$52/12)))</f>
        <v/>
      </c>
      <c r="AC141" s="88" t="str">
        <f>IF(AC$6-$B141&lt;0,"",EXP(-'PMS(calc_process)'!$F$52*(AC$6-$B141)/12)*(1-EXP(-'PMS(calc_process)'!$F$52/12)))</f>
        <v/>
      </c>
      <c r="AD141" s="88" t="str">
        <f>IF(AD$6-$B141&lt;0,"",EXP(-'PMS(calc_process)'!$F$52*(AD$6-$B141)/12)*(1-EXP(-'PMS(calc_process)'!$F$52/12)))</f>
        <v/>
      </c>
      <c r="AE141" s="88" t="str">
        <f>IF(AE$6-$B141&lt;0,"",EXP(-'PMS(calc_process)'!$F$52*(AE$6-$B141)/12)*(1-EXP(-'PMS(calc_process)'!$F$52/12)))</f>
        <v/>
      </c>
      <c r="AF141" s="88" t="str">
        <f>IF(AF$6-$B141&lt;0,"",EXP(-'PMS(calc_process)'!$F$52*(AF$6-$B141)/12)*(1-EXP(-'PMS(calc_process)'!$F$52/12)))</f>
        <v/>
      </c>
      <c r="AG141" s="88" t="str">
        <f>IF(AG$6-$B141&lt;0,"",EXP(-'PMS(calc_process)'!$F$52*(AG$6-$B141)/12)*(1-EXP(-'PMS(calc_process)'!$F$52/12)))</f>
        <v/>
      </c>
      <c r="AH141" s="88" t="str">
        <f>IF(AH$6-$B141&lt;0,"",EXP(-'PMS(calc_process)'!$F$52*(AH$6-$B141)/12)*(1-EXP(-'PMS(calc_process)'!$F$52/12)))</f>
        <v/>
      </c>
      <c r="AI141" s="88">
        <f>IF(AI$6-$B141&lt;0,"",EXP(-'PMS(calc_process)'!$F$52*(AI$6-$B141)/12)*(1-EXP(-'PMS(calc_process)'!$F$52/12)))</f>
        <v>1.4066791632810216E-2</v>
      </c>
      <c r="AJ141" s="88">
        <f>IF(AJ$6-$B141&lt;0,"",EXP(-'PMS(calc_process)'!$F$52*(AJ$6-$B141)/12)*(1-EXP(-'PMS(calc_process)'!$F$52/12)))</f>
        <v>1.3868917005969317E-2</v>
      </c>
      <c r="AK141" s="88">
        <f>IF(AK$6-$B141&lt;0,"",EXP(-'PMS(calc_process)'!$F$52*(AK$6-$B141)/12)*(1-EXP(-'PMS(calc_process)'!$F$52/12)))</f>
        <v>1.3673825840273608E-2</v>
      </c>
      <c r="AL141" s="88">
        <f>IF(AL$6-$B141&lt;0,"",EXP(-'PMS(calc_process)'!$F$52*(AL$6-$B141)/12)*(1-EXP(-'PMS(calc_process)'!$F$52/12)))</f>
        <v>1.3481478981355145E-2</v>
      </c>
      <c r="AM141" s="88">
        <f>IF(AM$6-$B141&lt;0,"",EXP(-'PMS(calc_process)'!$F$52*(AM$6-$B141)/12)*(1-EXP(-'PMS(calc_process)'!$F$52/12)))</f>
        <v>1.3291837825622311E-2</v>
      </c>
      <c r="AN141" s="88">
        <f>IF(AN$6-$B141&lt;0,"",EXP(-'PMS(calc_process)'!$F$52*(AN$6-$B141)/12)*(1-EXP(-'PMS(calc_process)'!$F$52/12)))</f>
        <v>1.3104864312512177E-2</v>
      </c>
      <c r="AO141" s="88">
        <f>IF(AO$6-$B141&lt;0,"",EXP(-'PMS(calc_process)'!$F$52*(AO$6-$B141)/12)*(1-EXP(-'PMS(calc_process)'!$F$52/12)))</f>
        <v>1.2920520916851818E-2</v>
      </c>
      <c r="AP141" s="88">
        <f>IF(AP$6-$B141&lt;0,"",EXP(-'PMS(calc_process)'!$F$52*(AP$6-$B141)/12)*(1-EXP(-'PMS(calc_process)'!$F$52/12)))</f>
        <v>1.2738770641327097E-2</v>
      </c>
      <c r="AQ141" s="88">
        <f>IF(AQ$6-$B141&lt;0,"",EXP(-'PMS(calc_process)'!$F$52*(AQ$6-$B141)/12)*(1-EXP(-'PMS(calc_process)'!$F$52/12)))</f>
        <v>1.2559577009057389E-2</v>
      </c>
      <c r="AR141" s="88">
        <f>IF(AR$6-$B141&lt;0,"",EXP(-'PMS(calc_process)'!$F$52*(AR$6-$B141)/12)*(1-EXP(-'PMS(calc_process)'!$F$52/12)))</f>
        <v>1.2382904056274747E-2</v>
      </c>
      <c r="AS141" s="88">
        <f>IF(AS$6-$B141&lt;0,"",EXP(-'PMS(calc_process)'!$F$52*(AS$6-$B141)/12)*(1-EXP(-'PMS(calc_process)'!$F$52/12)))</f>
        <v>1.2208716325106048E-2</v>
      </c>
      <c r="AT141" s="88">
        <f>IF(AT$6-$B141&lt;0,"",EXP(-'PMS(calc_process)'!$F$52*(AT$6-$B141)/12)*(1-EXP(-'PMS(calc_process)'!$F$52/12)))</f>
        <v>1.2036978856456692E-2</v>
      </c>
      <c r="AU141" s="88">
        <f>IF(AU$6-$B141&lt;0,"",EXP(-'PMS(calc_process)'!$F$52*(AU$6-$B141)/12)*(1-EXP(-'PMS(calc_process)'!$F$52/12)))</f>
        <v>1.1867657182994375E-2</v>
      </c>
      <c r="AV141" s="88">
        <f>IF(AV$6-$B141&lt;0,"",EXP(-'PMS(calc_process)'!$F$52*(AV$6-$B141)/12)*(1-EXP(-'PMS(calc_process)'!$F$52/12)))</f>
        <v>1.1700717322231569E-2</v>
      </c>
      <c r="AW141" s="88">
        <f>IF(AW$6-$B141&lt;0,"",EXP(-'PMS(calc_process)'!$F$52*(AW$6-$B141)/12)*(1-EXP(-'PMS(calc_process)'!$F$52/12)))</f>
        <v>1.1536125769705325E-2</v>
      </c>
      <c r="AX141" s="88">
        <f>IF(AX$6-$B141&lt;0,"",EXP(-'PMS(calc_process)'!$F$52*(AX$6-$B141)/12)*(1-EXP(-'PMS(calc_process)'!$F$52/12)))</f>
        <v>1.1373849492252988E-2</v>
      </c>
    </row>
    <row r="142" spans="1:50">
      <c r="A142" s="27"/>
      <c r="B142" s="85">
        <v>34</v>
      </c>
      <c r="C142" s="88" t="str">
        <f>IF(C$6-$B142&lt;0,"",EXP(-'PMS(calc_process)'!$F$52*(C$6-$B142)/12)*(1-EXP(-'PMS(calc_process)'!$F$52/12)))</f>
        <v/>
      </c>
      <c r="D142" s="88" t="str">
        <f>IF(D$6-$B142&lt;0,"",EXP(-'PMS(calc_process)'!$F$52*(D$6-$B142)/12)*(1-EXP(-'PMS(calc_process)'!$F$52/12)))</f>
        <v/>
      </c>
      <c r="E142" s="88" t="str">
        <f>IF(E$6-$B142&lt;0,"",EXP(-'PMS(calc_process)'!$F$52*(E$6-$B142)/12)*(1-EXP(-'PMS(calc_process)'!$F$52/12)))</f>
        <v/>
      </c>
      <c r="F142" s="88" t="str">
        <f>IF(F$6-$B142&lt;0,"",EXP(-'PMS(calc_process)'!$F$52*(F$6-$B142)/12)*(1-EXP(-'PMS(calc_process)'!$F$52/12)))</f>
        <v/>
      </c>
      <c r="G142" s="88" t="str">
        <f>IF(G$6-$B142&lt;0,"",EXP(-'PMS(calc_process)'!$F$52*(G$6-$B142)/12)*(1-EXP(-'PMS(calc_process)'!$F$52/12)))</f>
        <v/>
      </c>
      <c r="H142" s="88" t="str">
        <f>IF(H$6-$B142&lt;0,"",EXP(-'PMS(calc_process)'!$F$52*(H$6-$B142)/12)*(1-EXP(-'PMS(calc_process)'!$F$52/12)))</f>
        <v/>
      </c>
      <c r="I142" s="88" t="str">
        <f>IF(I$6-$B142&lt;0,"",EXP(-'PMS(calc_process)'!$F$52*(I$6-$B142)/12)*(1-EXP(-'PMS(calc_process)'!$F$52/12)))</f>
        <v/>
      </c>
      <c r="J142" s="88" t="str">
        <f>IF(J$6-$B142&lt;0,"",EXP(-'PMS(calc_process)'!$F$52*(J$6-$B142)/12)*(1-EXP(-'PMS(calc_process)'!$F$52/12)))</f>
        <v/>
      </c>
      <c r="K142" s="88" t="str">
        <f>IF(K$6-$B142&lt;0,"",EXP(-'PMS(calc_process)'!$F$52*(K$6-$B142)/12)*(1-EXP(-'PMS(calc_process)'!$F$52/12)))</f>
        <v/>
      </c>
      <c r="L142" s="88" t="str">
        <f>IF(L$6-$B142&lt;0,"",EXP(-'PMS(calc_process)'!$F$52*(L$6-$B142)/12)*(1-EXP(-'PMS(calc_process)'!$F$52/12)))</f>
        <v/>
      </c>
      <c r="M142" s="88" t="str">
        <f>IF(M$6-$B142&lt;0,"",EXP(-'PMS(calc_process)'!$F$52*(M$6-$B142)/12)*(1-EXP(-'PMS(calc_process)'!$F$52/12)))</f>
        <v/>
      </c>
      <c r="N142" s="88" t="str">
        <f>IF(N$6-$B142&lt;0,"",EXP(-'PMS(calc_process)'!$F$52*(N$6-$B142)/12)*(1-EXP(-'PMS(calc_process)'!$F$52/12)))</f>
        <v/>
      </c>
      <c r="O142" s="88" t="str">
        <f>IF(O$6-$B142&lt;0,"",EXP(-'PMS(calc_process)'!$F$52*(O$6-$B142)/12)*(1-EXP(-'PMS(calc_process)'!$F$52/12)))</f>
        <v/>
      </c>
      <c r="P142" s="88" t="str">
        <f>IF(P$6-$B142&lt;0,"",EXP(-'PMS(calc_process)'!$F$52*(P$6-$B142)/12)*(1-EXP(-'PMS(calc_process)'!$F$52/12)))</f>
        <v/>
      </c>
      <c r="Q142" s="88" t="str">
        <f>IF(Q$6-$B142&lt;0,"",EXP(-'PMS(calc_process)'!$F$52*(Q$6-$B142)/12)*(1-EXP(-'PMS(calc_process)'!$F$52/12)))</f>
        <v/>
      </c>
      <c r="R142" s="88" t="str">
        <f>IF(R$6-$B142&lt;0,"",EXP(-'PMS(calc_process)'!$F$52*(R$6-$B142)/12)*(1-EXP(-'PMS(calc_process)'!$F$52/12)))</f>
        <v/>
      </c>
      <c r="S142" s="88" t="str">
        <f>IF(S$6-$B142&lt;0,"",EXP(-'PMS(calc_process)'!$F$52*(S$6-$B142)/12)*(1-EXP(-'PMS(calc_process)'!$F$52/12)))</f>
        <v/>
      </c>
      <c r="T142" s="88" t="str">
        <f>IF(T$6-$B142&lt;0,"",EXP(-'PMS(calc_process)'!$F$52*(T$6-$B142)/12)*(1-EXP(-'PMS(calc_process)'!$F$52/12)))</f>
        <v/>
      </c>
      <c r="U142" s="88" t="str">
        <f>IF(U$6-$B142&lt;0,"",EXP(-'PMS(calc_process)'!$F$52*(U$6-$B142)/12)*(1-EXP(-'PMS(calc_process)'!$F$52/12)))</f>
        <v/>
      </c>
      <c r="V142" s="88" t="str">
        <f>IF(V$6-$B142&lt;0,"",EXP(-'PMS(calc_process)'!$F$52*(V$6-$B142)/12)*(1-EXP(-'PMS(calc_process)'!$F$52/12)))</f>
        <v/>
      </c>
      <c r="W142" s="88" t="str">
        <f>IF(W$6-$B142&lt;0,"",EXP(-'PMS(calc_process)'!$F$52*(W$6-$B142)/12)*(1-EXP(-'PMS(calc_process)'!$F$52/12)))</f>
        <v/>
      </c>
      <c r="X142" s="88" t="str">
        <f>IF(X$6-$B142&lt;0,"",EXP(-'PMS(calc_process)'!$F$52*(X$6-$B142)/12)*(1-EXP(-'PMS(calc_process)'!$F$52/12)))</f>
        <v/>
      </c>
      <c r="Y142" s="88" t="str">
        <f>IF(Y$6-$B142&lt;0,"",EXP(-'PMS(calc_process)'!$F$52*(Y$6-$B142)/12)*(1-EXP(-'PMS(calc_process)'!$F$52/12)))</f>
        <v/>
      </c>
      <c r="Z142" s="88" t="str">
        <f>IF(Z$6-$B142&lt;0,"",EXP(-'PMS(calc_process)'!$F$52*(Z$6-$B142)/12)*(1-EXP(-'PMS(calc_process)'!$F$52/12)))</f>
        <v/>
      </c>
      <c r="AA142" s="88" t="str">
        <f>IF(AA$6-$B142&lt;0,"",EXP(-'PMS(calc_process)'!$F$52*(AA$6-$B142)/12)*(1-EXP(-'PMS(calc_process)'!$F$52/12)))</f>
        <v/>
      </c>
      <c r="AB142" s="88" t="str">
        <f>IF(AB$6-$B142&lt;0,"",EXP(-'PMS(calc_process)'!$F$52*(AB$6-$B142)/12)*(1-EXP(-'PMS(calc_process)'!$F$52/12)))</f>
        <v/>
      </c>
      <c r="AC142" s="88" t="str">
        <f>IF(AC$6-$B142&lt;0,"",EXP(-'PMS(calc_process)'!$F$52*(AC$6-$B142)/12)*(1-EXP(-'PMS(calc_process)'!$F$52/12)))</f>
        <v/>
      </c>
      <c r="AD142" s="88" t="str">
        <f>IF(AD$6-$B142&lt;0,"",EXP(-'PMS(calc_process)'!$F$52*(AD$6-$B142)/12)*(1-EXP(-'PMS(calc_process)'!$F$52/12)))</f>
        <v/>
      </c>
      <c r="AE142" s="88" t="str">
        <f>IF(AE$6-$B142&lt;0,"",EXP(-'PMS(calc_process)'!$F$52*(AE$6-$B142)/12)*(1-EXP(-'PMS(calc_process)'!$F$52/12)))</f>
        <v/>
      </c>
      <c r="AF142" s="88" t="str">
        <f>IF(AF$6-$B142&lt;0,"",EXP(-'PMS(calc_process)'!$F$52*(AF$6-$B142)/12)*(1-EXP(-'PMS(calc_process)'!$F$52/12)))</f>
        <v/>
      </c>
      <c r="AG142" s="88" t="str">
        <f>IF(AG$6-$B142&lt;0,"",EXP(-'PMS(calc_process)'!$F$52*(AG$6-$B142)/12)*(1-EXP(-'PMS(calc_process)'!$F$52/12)))</f>
        <v/>
      </c>
      <c r="AH142" s="88" t="str">
        <f>IF(AH$6-$B142&lt;0,"",EXP(-'PMS(calc_process)'!$F$52*(AH$6-$B142)/12)*(1-EXP(-'PMS(calc_process)'!$F$52/12)))</f>
        <v/>
      </c>
      <c r="AI142" s="88" t="str">
        <f>IF(AI$6-$B142&lt;0,"",EXP(-'PMS(calc_process)'!$F$52*(AI$6-$B142)/12)*(1-EXP(-'PMS(calc_process)'!$F$52/12)))</f>
        <v/>
      </c>
      <c r="AJ142" s="88">
        <f>IF(AJ$6-$B142&lt;0,"",EXP(-'PMS(calc_process)'!$F$52*(AJ$6-$B142)/12)*(1-EXP(-'PMS(calc_process)'!$F$52/12)))</f>
        <v>1.4066791632810216E-2</v>
      </c>
      <c r="AK142" s="88">
        <f>IF(AK$6-$B142&lt;0,"",EXP(-'PMS(calc_process)'!$F$52*(AK$6-$B142)/12)*(1-EXP(-'PMS(calc_process)'!$F$52/12)))</f>
        <v>1.3868917005969317E-2</v>
      </c>
      <c r="AL142" s="88">
        <f>IF(AL$6-$B142&lt;0,"",EXP(-'PMS(calc_process)'!$F$52*(AL$6-$B142)/12)*(1-EXP(-'PMS(calc_process)'!$F$52/12)))</f>
        <v>1.3673825840273608E-2</v>
      </c>
      <c r="AM142" s="88">
        <f>IF(AM$6-$B142&lt;0,"",EXP(-'PMS(calc_process)'!$F$52*(AM$6-$B142)/12)*(1-EXP(-'PMS(calc_process)'!$F$52/12)))</f>
        <v>1.3481478981355145E-2</v>
      </c>
      <c r="AN142" s="88">
        <f>IF(AN$6-$B142&lt;0,"",EXP(-'PMS(calc_process)'!$F$52*(AN$6-$B142)/12)*(1-EXP(-'PMS(calc_process)'!$F$52/12)))</f>
        <v>1.3291837825622311E-2</v>
      </c>
      <c r="AO142" s="88">
        <f>IF(AO$6-$B142&lt;0,"",EXP(-'PMS(calc_process)'!$F$52*(AO$6-$B142)/12)*(1-EXP(-'PMS(calc_process)'!$F$52/12)))</f>
        <v>1.3104864312512177E-2</v>
      </c>
      <c r="AP142" s="88">
        <f>IF(AP$6-$B142&lt;0,"",EXP(-'PMS(calc_process)'!$F$52*(AP$6-$B142)/12)*(1-EXP(-'PMS(calc_process)'!$F$52/12)))</f>
        <v>1.2920520916851818E-2</v>
      </c>
      <c r="AQ142" s="88">
        <f>IF(AQ$6-$B142&lt;0,"",EXP(-'PMS(calc_process)'!$F$52*(AQ$6-$B142)/12)*(1-EXP(-'PMS(calc_process)'!$F$52/12)))</f>
        <v>1.2738770641327097E-2</v>
      </c>
      <c r="AR142" s="88">
        <f>IF(AR$6-$B142&lt;0,"",EXP(-'PMS(calc_process)'!$F$52*(AR$6-$B142)/12)*(1-EXP(-'PMS(calc_process)'!$F$52/12)))</f>
        <v>1.2559577009057389E-2</v>
      </c>
      <c r="AS142" s="88">
        <f>IF(AS$6-$B142&lt;0,"",EXP(-'PMS(calc_process)'!$F$52*(AS$6-$B142)/12)*(1-EXP(-'PMS(calc_process)'!$F$52/12)))</f>
        <v>1.2382904056274747E-2</v>
      </c>
      <c r="AT142" s="88">
        <f>IF(AT$6-$B142&lt;0,"",EXP(-'PMS(calc_process)'!$F$52*(AT$6-$B142)/12)*(1-EXP(-'PMS(calc_process)'!$F$52/12)))</f>
        <v>1.2208716325106048E-2</v>
      </c>
      <c r="AU142" s="88">
        <f>IF(AU$6-$B142&lt;0,"",EXP(-'PMS(calc_process)'!$F$52*(AU$6-$B142)/12)*(1-EXP(-'PMS(calc_process)'!$F$52/12)))</f>
        <v>1.2036978856456692E-2</v>
      </c>
      <c r="AV142" s="88">
        <f>IF(AV$6-$B142&lt;0,"",EXP(-'PMS(calc_process)'!$F$52*(AV$6-$B142)/12)*(1-EXP(-'PMS(calc_process)'!$F$52/12)))</f>
        <v>1.1867657182994375E-2</v>
      </c>
      <c r="AW142" s="88">
        <f>IF(AW$6-$B142&lt;0,"",EXP(-'PMS(calc_process)'!$F$52*(AW$6-$B142)/12)*(1-EXP(-'PMS(calc_process)'!$F$52/12)))</f>
        <v>1.1700717322231569E-2</v>
      </c>
      <c r="AX142" s="88">
        <f>IF(AX$6-$B142&lt;0,"",EXP(-'PMS(calc_process)'!$F$52*(AX$6-$B142)/12)*(1-EXP(-'PMS(calc_process)'!$F$52/12)))</f>
        <v>1.1536125769705325E-2</v>
      </c>
    </row>
    <row r="143" spans="1:50">
      <c r="A143" s="27"/>
      <c r="B143" s="85">
        <v>35</v>
      </c>
      <c r="C143" s="88" t="str">
        <f>IF(C$6-$B143&lt;0,"",EXP(-'PMS(calc_process)'!$F$52*(C$6-$B143)/12)*(1-EXP(-'PMS(calc_process)'!$F$52/12)))</f>
        <v/>
      </c>
      <c r="D143" s="88" t="str">
        <f>IF(D$6-$B143&lt;0,"",EXP(-'PMS(calc_process)'!$F$52*(D$6-$B143)/12)*(1-EXP(-'PMS(calc_process)'!$F$52/12)))</f>
        <v/>
      </c>
      <c r="E143" s="88" t="str">
        <f>IF(E$6-$B143&lt;0,"",EXP(-'PMS(calc_process)'!$F$52*(E$6-$B143)/12)*(1-EXP(-'PMS(calc_process)'!$F$52/12)))</f>
        <v/>
      </c>
      <c r="F143" s="88" t="str">
        <f>IF(F$6-$B143&lt;0,"",EXP(-'PMS(calc_process)'!$F$52*(F$6-$B143)/12)*(1-EXP(-'PMS(calc_process)'!$F$52/12)))</f>
        <v/>
      </c>
      <c r="G143" s="88" t="str">
        <f>IF(G$6-$B143&lt;0,"",EXP(-'PMS(calc_process)'!$F$52*(G$6-$B143)/12)*(1-EXP(-'PMS(calc_process)'!$F$52/12)))</f>
        <v/>
      </c>
      <c r="H143" s="88" t="str">
        <f>IF(H$6-$B143&lt;0,"",EXP(-'PMS(calc_process)'!$F$52*(H$6-$B143)/12)*(1-EXP(-'PMS(calc_process)'!$F$52/12)))</f>
        <v/>
      </c>
      <c r="I143" s="88" t="str">
        <f>IF(I$6-$B143&lt;0,"",EXP(-'PMS(calc_process)'!$F$52*(I$6-$B143)/12)*(1-EXP(-'PMS(calc_process)'!$F$52/12)))</f>
        <v/>
      </c>
      <c r="J143" s="88" t="str">
        <f>IF(J$6-$B143&lt;0,"",EXP(-'PMS(calc_process)'!$F$52*(J$6-$B143)/12)*(1-EXP(-'PMS(calc_process)'!$F$52/12)))</f>
        <v/>
      </c>
      <c r="K143" s="88" t="str">
        <f>IF(K$6-$B143&lt;0,"",EXP(-'PMS(calc_process)'!$F$52*(K$6-$B143)/12)*(1-EXP(-'PMS(calc_process)'!$F$52/12)))</f>
        <v/>
      </c>
      <c r="L143" s="88" t="str">
        <f>IF(L$6-$B143&lt;0,"",EXP(-'PMS(calc_process)'!$F$52*(L$6-$B143)/12)*(1-EXP(-'PMS(calc_process)'!$F$52/12)))</f>
        <v/>
      </c>
      <c r="M143" s="88" t="str">
        <f>IF(M$6-$B143&lt;0,"",EXP(-'PMS(calc_process)'!$F$52*(M$6-$B143)/12)*(1-EXP(-'PMS(calc_process)'!$F$52/12)))</f>
        <v/>
      </c>
      <c r="N143" s="88" t="str">
        <f>IF(N$6-$B143&lt;0,"",EXP(-'PMS(calc_process)'!$F$52*(N$6-$B143)/12)*(1-EXP(-'PMS(calc_process)'!$F$52/12)))</f>
        <v/>
      </c>
      <c r="O143" s="88" t="str">
        <f>IF(O$6-$B143&lt;0,"",EXP(-'PMS(calc_process)'!$F$52*(O$6-$B143)/12)*(1-EXP(-'PMS(calc_process)'!$F$52/12)))</f>
        <v/>
      </c>
      <c r="P143" s="88" t="str">
        <f>IF(P$6-$B143&lt;0,"",EXP(-'PMS(calc_process)'!$F$52*(P$6-$B143)/12)*(1-EXP(-'PMS(calc_process)'!$F$52/12)))</f>
        <v/>
      </c>
      <c r="Q143" s="88" t="str">
        <f>IF(Q$6-$B143&lt;0,"",EXP(-'PMS(calc_process)'!$F$52*(Q$6-$B143)/12)*(1-EXP(-'PMS(calc_process)'!$F$52/12)))</f>
        <v/>
      </c>
      <c r="R143" s="88" t="str">
        <f>IF(R$6-$B143&lt;0,"",EXP(-'PMS(calc_process)'!$F$52*(R$6-$B143)/12)*(1-EXP(-'PMS(calc_process)'!$F$52/12)))</f>
        <v/>
      </c>
      <c r="S143" s="88" t="str">
        <f>IF(S$6-$B143&lt;0,"",EXP(-'PMS(calc_process)'!$F$52*(S$6-$B143)/12)*(1-EXP(-'PMS(calc_process)'!$F$52/12)))</f>
        <v/>
      </c>
      <c r="T143" s="88" t="str">
        <f>IF(T$6-$B143&lt;0,"",EXP(-'PMS(calc_process)'!$F$52*(T$6-$B143)/12)*(1-EXP(-'PMS(calc_process)'!$F$52/12)))</f>
        <v/>
      </c>
      <c r="U143" s="88" t="str">
        <f>IF(U$6-$B143&lt;0,"",EXP(-'PMS(calc_process)'!$F$52*(U$6-$B143)/12)*(1-EXP(-'PMS(calc_process)'!$F$52/12)))</f>
        <v/>
      </c>
      <c r="V143" s="88" t="str">
        <f>IF(V$6-$B143&lt;0,"",EXP(-'PMS(calc_process)'!$F$52*(V$6-$B143)/12)*(1-EXP(-'PMS(calc_process)'!$F$52/12)))</f>
        <v/>
      </c>
      <c r="W143" s="88" t="str">
        <f>IF(W$6-$B143&lt;0,"",EXP(-'PMS(calc_process)'!$F$52*(W$6-$B143)/12)*(1-EXP(-'PMS(calc_process)'!$F$52/12)))</f>
        <v/>
      </c>
      <c r="X143" s="88" t="str">
        <f>IF(X$6-$B143&lt;0,"",EXP(-'PMS(calc_process)'!$F$52*(X$6-$B143)/12)*(1-EXP(-'PMS(calc_process)'!$F$52/12)))</f>
        <v/>
      </c>
      <c r="Y143" s="88" t="str">
        <f>IF(Y$6-$B143&lt;0,"",EXP(-'PMS(calc_process)'!$F$52*(Y$6-$B143)/12)*(1-EXP(-'PMS(calc_process)'!$F$52/12)))</f>
        <v/>
      </c>
      <c r="Z143" s="88" t="str">
        <f>IF(Z$6-$B143&lt;0,"",EXP(-'PMS(calc_process)'!$F$52*(Z$6-$B143)/12)*(1-EXP(-'PMS(calc_process)'!$F$52/12)))</f>
        <v/>
      </c>
      <c r="AA143" s="88" t="str">
        <f>IF(AA$6-$B143&lt;0,"",EXP(-'PMS(calc_process)'!$F$52*(AA$6-$B143)/12)*(1-EXP(-'PMS(calc_process)'!$F$52/12)))</f>
        <v/>
      </c>
      <c r="AB143" s="88" t="str">
        <f>IF(AB$6-$B143&lt;0,"",EXP(-'PMS(calc_process)'!$F$52*(AB$6-$B143)/12)*(1-EXP(-'PMS(calc_process)'!$F$52/12)))</f>
        <v/>
      </c>
      <c r="AC143" s="88" t="str">
        <f>IF(AC$6-$B143&lt;0,"",EXP(-'PMS(calc_process)'!$F$52*(AC$6-$B143)/12)*(1-EXP(-'PMS(calc_process)'!$F$52/12)))</f>
        <v/>
      </c>
      <c r="AD143" s="88" t="str">
        <f>IF(AD$6-$B143&lt;0,"",EXP(-'PMS(calc_process)'!$F$52*(AD$6-$B143)/12)*(1-EXP(-'PMS(calc_process)'!$F$52/12)))</f>
        <v/>
      </c>
      <c r="AE143" s="88" t="str">
        <f>IF(AE$6-$B143&lt;0,"",EXP(-'PMS(calc_process)'!$F$52*(AE$6-$B143)/12)*(1-EXP(-'PMS(calc_process)'!$F$52/12)))</f>
        <v/>
      </c>
      <c r="AF143" s="88" t="str">
        <f>IF(AF$6-$B143&lt;0,"",EXP(-'PMS(calc_process)'!$F$52*(AF$6-$B143)/12)*(1-EXP(-'PMS(calc_process)'!$F$52/12)))</f>
        <v/>
      </c>
      <c r="AG143" s="88" t="str">
        <f>IF(AG$6-$B143&lt;0,"",EXP(-'PMS(calc_process)'!$F$52*(AG$6-$B143)/12)*(1-EXP(-'PMS(calc_process)'!$F$52/12)))</f>
        <v/>
      </c>
      <c r="AH143" s="88" t="str">
        <f>IF(AH$6-$B143&lt;0,"",EXP(-'PMS(calc_process)'!$F$52*(AH$6-$B143)/12)*(1-EXP(-'PMS(calc_process)'!$F$52/12)))</f>
        <v/>
      </c>
      <c r="AI143" s="88" t="str">
        <f>IF(AI$6-$B143&lt;0,"",EXP(-'PMS(calc_process)'!$F$52*(AI$6-$B143)/12)*(1-EXP(-'PMS(calc_process)'!$F$52/12)))</f>
        <v/>
      </c>
      <c r="AJ143" s="88" t="str">
        <f>IF(AJ$6-$B143&lt;0,"",EXP(-'PMS(calc_process)'!$F$52*(AJ$6-$B143)/12)*(1-EXP(-'PMS(calc_process)'!$F$52/12)))</f>
        <v/>
      </c>
      <c r="AK143" s="88">
        <f>IF(AK$6-$B143&lt;0,"",EXP(-'PMS(calc_process)'!$F$52*(AK$6-$B143)/12)*(1-EXP(-'PMS(calc_process)'!$F$52/12)))</f>
        <v>1.4066791632810216E-2</v>
      </c>
      <c r="AL143" s="88">
        <f>IF(AL$6-$B143&lt;0,"",EXP(-'PMS(calc_process)'!$F$52*(AL$6-$B143)/12)*(1-EXP(-'PMS(calc_process)'!$F$52/12)))</f>
        <v>1.3868917005969317E-2</v>
      </c>
      <c r="AM143" s="88">
        <f>IF(AM$6-$B143&lt;0,"",EXP(-'PMS(calc_process)'!$F$52*(AM$6-$B143)/12)*(1-EXP(-'PMS(calc_process)'!$F$52/12)))</f>
        <v>1.3673825840273608E-2</v>
      </c>
      <c r="AN143" s="88">
        <f>IF(AN$6-$B143&lt;0,"",EXP(-'PMS(calc_process)'!$F$52*(AN$6-$B143)/12)*(1-EXP(-'PMS(calc_process)'!$F$52/12)))</f>
        <v>1.3481478981355145E-2</v>
      </c>
      <c r="AO143" s="88">
        <f>IF(AO$6-$B143&lt;0,"",EXP(-'PMS(calc_process)'!$F$52*(AO$6-$B143)/12)*(1-EXP(-'PMS(calc_process)'!$F$52/12)))</f>
        <v>1.3291837825622311E-2</v>
      </c>
      <c r="AP143" s="88">
        <f>IF(AP$6-$B143&lt;0,"",EXP(-'PMS(calc_process)'!$F$52*(AP$6-$B143)/12)*(1-EXP(-'PMS(calc_process)'!$F$52/12)))</f>
        <v>1.3104864312512177E-2</v>
      </c>
      <c r="AQ143" s="88">
        <f>IF(AQ$6-$B143&lt;0,"",EXP(-'PMS(calc_process)'!$F$52*(AQ$6-$B143)/12)*(1-EXP(-'PMS(calc_process)'!$F$52/12)))</f>
        <v>1.2920520916851818E-2</v>
      </c>
      <c r="AR143" s="88">
        <f>IF(AR$6-$B143&lt;0,"",EXP(-'PMS(calc_process)'!$F$52*(AR$6-$B143)/12)*(1-EXP(-'PMS(calc_process)'!$F$52/12)))</f>
        <v>1.2738770641327097E-2</v>
      </c>
      <c r="AS143" s="88">
        <f>IF(AS$6-$B143&lt;0,"",EXP(-'PMS(calc_process)'!$F$52*(AS$6-$B143)/12)*(1-EXP(-'PMS(calc_process)'!$F$52/12)))</f>
        <v>1.2559577009057389E-2</v>
      </c>
      <c r="AT143" s="88">
        <f>IF(AT$6-$B143&lt;0,"",EXP(-'PMS(calc_process)'!$F$52*(AT$6-$B143)/12)*(1-EXP(-'PMS(calc_process)'!$F$52/12)))</f>
        <v>1.2382904056274747E-2</v>
      </c>
      <c r="AU143" s="88">
        <f>IF(AU$6-$B143&lt;0,"",EXP(-'PMS(calc_process)'!$F$52*(AU$6-$B143)/12)*(1-EXP(-'PMS(calc_process)'!$F$52/12)))</f>
        <v>1.2208716325106048E-2</v>
      </c>
      <c r="AV143" s="88">
        <f>IF(AV$6-$B143&lt;0,"",EXP(-'PMS(calc_process)'!$F$52*(AV$6-$B143)/12)*(1-EXP(-'PMS(calc_process)'!$F$52/12)))</f>
        <v>1.2036978856456692E-2</v>
      </c>
      <c r="AW143" s="88">
        <f>IF(AW$6-$B143&lt;0,"",EXP(-'PMS(calc_process)'!$F$52*(AW$6-$B143)/12)*(1-EXP(-'PMS(calc_process)'!$F$52/12)))</f>
        <v>1.1867657182994375E-2</v>
      </c>
      <c r="AX143" s="88">
        <f>IF(AX$6-$B143&lt;0,"",EXP(-'PMS(calc_process)'!$F$52*(AX$6-$B143)/12)*(1-EXP(-'PMS(calc_process)'!$F$52/12)))</f>
        <v>1.1700717322231569E-2</v>
      </c>
    </row>
    <row r="144" spans="1:50">
      <c r="A144" s="27"/>
      <c r="B144" s="85">
        <v>36</v>
      </c>
      <c r="C144" s="88" t="str">
        <f>IF(C$6-$B144&lt;0,"",EXP(-'PMS(calc_process)'!$F$52*(C$6-$B144)/12)*(1-EXP(-'PMS(calc_process)'!$F$52/12)))</f>
        <v/>
      </c>
      <c r="D144" s="88" t="str">
        <f>IF(D$6-$B144&lt;0,"",EXP(-'PMS(calc_process)'!$F$52*(D$6-$B144)/12)*(1-EXP(-'PMS(calc_process)'!$F$52/12)))</f>
        <v/>
      </c>
      <c r="E144" s="88" t="str">
        <f>IF(E$6-$B144&lt;0,"",EXP(-'PMS(calc_process)'!$F$52*(E$6-$B144)/12)*(1-EXP(-'PMS(calc_process)'!$F$52/12)))</f>
        <v/>
      </c>
      <c r="F144" s="88" t="str">
        <f>IF(F$6-$B144&lt;0,"",EXP(-'PMS(calc_process)'!$F$52*(F$6-$B144)/12)*(1-EXP(-'PMS(calc_process)'!$F$52/12)))</f>
        <v/>
      </c>
      <c r="G144" s="88" t="str">
        <f>IF(G$6-$B144&lt;0,"",EXP(-'PMS(calc_process)'!$F$52*(G$6-$B144)/12)*(1-EXP(-'PMS(calc_process)'!$F$52/12)))</f>
        <v/>
      </c>
      <c r="H144" s="88" t="str">
        <f>IF(H$6-$B144&lt;0,"",EXP(-'PMS(calc_process)'!$F$52*(H$6-$B144)/12)*(1-EXP(-'PMS(calc_process)'!$F$52/12)))</f>
        <v/>
      </c>
      <c r="I144" s="88" t="str">
        <f>IF(I$6-$B144&lt;0,"",EXP(-'PMS(calc_process)'!$F$52*(I$6-$B144)/12)*(1-EXP(-'PMS(calc_process)'!$F$52/12)))</f>
        <v/>
      </c>
      <c r="J144" s="88" t="str">
        <f>IF(J$6-$B144&lt;0,"",EXP(-'PMS(calc_process)'!$F$52*(J$6-$B144)/12)*(1-EXP(-'PMS(calc_process)'!$F$52/12)))</f>
        <v/>
      </c>
      <c r="K144" s="88" t="str">
        <f>IF(K$6-$B144&lt;0,"",EXP(-'PMS(calc_process)'!$F$52*(K$6-$B144)/12)*(1-EXP(-'PMS(calc_process)'!$F$52/12)))</f>
        <v/>
      </c>
      <c r="L144" s="88" t="str">
        <f>IF(L$6-$B144&lt;0,"",EXP(-'PMS(calc_process)'!$F$52*(L$6-$B144)/12)*(1-EXP(-'PMS(calc_process)'!$F$52/12)))</f>
        <v/>
      </c>
      <c r="M144" s="88" t="str">
        <f>IF(M$6-$B144&lt;0,"",EXP(-'PMS(calc_process)'!$F$52*(M$6-$B144)/12)*(1-EXP(-'PMS(calc_process)'!$F$52/12)))</f>
        <v/>
      </c>
      <c r="N144" s="88" t="str">
        <f>IF(N$6-$B144&lt;0,"",EXP(-'PMS(calc_process)'!$F$52*(N$6-$B144)/12)*(1-EXP(-'PMS(calc_process)'!$F$52/12)))</f>
        <v/>
      </c>
      <c r="O144" s="88" t="str">
        <f>IF(O$6-$B144&lt;0,"",EXP(-'PMS(calc_process)'!$F$52*(O$6-$B144)/12)*(1-EXP(-'PMS(calc_process)'!$F$52/12)))</f>
        <v/>
      </c>
      <c r="P144" s="88" t="str">
        <f>IF(P$6-$B144&lt;0,"",EXP(-'PMS(calc_process)'!$F$52*(P$6-$B144)/12)*(1-EXP(-'PMS(calc_process)'!$F$52/12)))</f>
        <v/>
      </c>
      <c r="Q144" s="88" t="str">
        <f>IF(Q$6-$B144&lt;0,"",EXP(-'PMS(calc_process)'!$F$52*(Q$6-$B144)/12)*(1-EXP(-'PMS(calc_process)'!$F$52/12)))</f>
        <v/>
      </c>
      <c r="R144" s="88" t="str">
        <f>IF(R$6-$B144&lt;0,"",EXP(-'PMS(calc_process)'!$F$52*(R$6-$B144)/12)*(1-EXP(-'PMS(calc_process)'!$F$52/12)))</f>
        <v/>
      </c>
      <c r="S144" s="88" t="str">
        <f>IF(S$6-$B144&lt;0,"",EXP(-'PMS(calc_process)'!$F$52*(S$6-$B144)/12)*(1-EXP(-'PMS(calc_process)'!$F$52/12)))</f>
        <v/>
      </c>
      <c r="T144" s="88" t="str">
        <f>IF(T$6-$B144&lt;0,"",EXP(-'PMS(calc_process)'!$F$52*(T$6-$B144)/12)*(1-EXP(-'PMS(calc_process)'!$F$52/12)))</f>
        <v/>
      </c>
      <c r="U144" s="88" t="str">
        <f>IF(U$6-$B144&lt;0,"",EXP(-'PMS(calc_process)'!$F$52*(U$6-$B144)/12)*(1-EXP(-'PMS(calc_process)'!$F$52/12)))</f>
        <v/>
      </c>
      <c r="V144" s="88" t="str">
        <f>IF(V$6-$B144&lt;0,"",EXP(-'PMS(calc_process)'!$F$52*(V$6-$B144)/12)*(1-EXP(-'PMS(calc_process)'!$F$52/12)))</f>
        <v/>
      </c>
      <c r="W144" s="88" t="str">
        <f>IF(W$6-$B144&lt;0,"",EXP(-'PMS(calc_process)'!$F$52*(W$6-$B144)/12)*(1-EXP(-'PMS(calc_process)'!$F$52/12)))</f>
        <v/>
      </c>
      <c r="X144" s="88" t="str">
        <f>IF(X$6-$B144&lt;0,"",EXP(-'PMS(calc_process)'!$F$52*(X$6-$B144)/12)*(1-EXP(-'PMS(calc_process)'!$F$52/12)))</f>
        <v/>
      </c>
      <c r="Y144" s="88" t="str">
        <f>IF(Y$6-$B144&lt;0,"",EXP(-'PMS(calc_process)'!$F$52*(Y$6-$B144)/12)*(1-EXP(-'PMS(calc_process)'!$F$52/12)))</f>
        <v/>
      </c>
      <c r="Z144" s="88" t="str">
        <f>IF(Z$6-$B144&lt;0,"",EXP(-'PMS(calc_process)'!$F$52*(Z$6-$B144)/12)*(1-EXP(-'PMS(calc_process)'!$F$52/12)))</f>
        <v/>
      </c>
      <c r="AA144" s="88" t="str">
        <f>IF(AA$6-$B144&lt;0,"",EXP(-'PMS(calc_process)'!$F$52*(AA$6-$B144)/12)*(1-EXP(-'PMS(calc_process)'!$F$52/12)))</f>
        <v/>
      </c>
      <c r="AB144" s="88" t="str">
        <f>IF(AB$6-$B144&lt;0,"",EXP(-'PMS(calc_process)'!$F$52*(AB$6-$B144)/12)*(1-EXP(-'PMS(calc_process)'!$F$52/12)))</f>
        <v/>
      </c>
      <c r="AC144" s="88" t="str">
        <f>IF(AC$6-$B144&lt;0,"",EXP(-'PMS(calc_process)'!$F$52*(AC$6-$B144)/12)*(1-EXP(-'PMS(calc_process)'!$F$52/12)))</f>
        <v/>
      </c>
      <c r="AD144" s="88" t="str">
        <f>IF(AD$6-$B144&lt;0,"",EXP(-'PMS(calc_process)'!$F$52*(AD$6-$B144)/12)*(1-EXP(-'PMS(calc_process)'!$F$52/12)))</f>
        <v/>
      </c>
      <c r="AE144" s="88" t="str">
        <f>IF(AE$6-$B144&lt;0,"",EXP(-'PMS(calc_process)'!$F$52*(AE$6-$B144)/12)*(1-EXP(-'PMS(calc_process)'!$F$52/12)))</f>
        <v/>
      </c>
      <c r="AF144" s="88" t="str">
        <f>IF(AF$6-$B144&lt;0,"",EXP(-'PMS(calc_process)'!$F$52*(AF$6-$B144)/12)*(1-EXP(-'PMS(calc_process)'!$F$52/12)))</f>
        <v/>
      </c>
      <c r="AG144" s="88" t="str">
        <f>IF(AG$6-$B144&lt;0,"",EXP(-'PMS(calc_process)'!$F$52*(AG$6-$B144)/12)*(1-EXP(-'PMS(calc_process)'!$F$52/12)))</f>
        <v/>
      </c>
      <c r="AH144" s="88" t="str">
        <f>IF(AH$6-$B144&lt;0,"",EXP(-'PMS(calc_process)'!$F$52*(AH$6-$B144)/12)*(1-EXP(-'PMS(calc_process)'!$F$52/12)))</f>
        <v/>
      </c>
      <c r="AI144" s="88" t="str">
        <f>IF(AI$6-$B144&lt;0,"",EXP(-'PMS(calc_process)'!$F$52*(AI$6-$B144)/12)*(1-EXP(-'PMS(calc_process)'!$F$52/12)))</f>
        <v/>
      </c>
      <c r="AJ144" s="88" t="str">
        <f>IF(AJ$6-$B144&lt;0,"",EXP(-'PMS(calc_process)'!$F$52*(AJ$6-$B144)/12)*(1-EXP(-'PMS(calc_process)'!$F$52/12)))</f>
        <v/>
      </c>
      <c r="AK144" s="88" t="str">
        <f>IF(AK$6-$B144&lt;0,"",EXP(-'PMS(calc_process)'!$F$52*(AK$6-$B144)/12)*(1-EXP(-'PMS(calc_process)'!$F$52/12)))</f>
        <v/>
      </c>
      <c r="AL144" s="88">
        <f>IF(AL$6-$B144&lt;0,"",EXP(-'PMS(calc_process)'!$F$52*(AL$6-$B144)/12)*(1-EXP(-'PMS(calc_process)'!$F$52/12)))</f>
        <v>1.4066791632810216E-2</v>
      </c>
      <c r="AM144" s="88">
        <f>IF(AM$6-$B144&lt;0,"",EXP(-'PMS(calc_process)'!$F$52*(AM$6-$B144)/12)*(1-EXP(-'PMS(calc_process)'!$F$52/12)))</f>
        <v>1.3868917005969317E-2</v>
      </c>
      <c r="AN144" s="88">
        <f>IF(AN$6-$B144&lt;0,"",EXP(-'PMS(calc_process)'!$F$52*(AN$6-$B144)/12)*(1-EXP(-'PMS(calc_process)'!$F$52/12)))</f>
        <v>1.3673825840273608E-2</v>
      </c>
      <c r="AO144" s="88">
        <f>IF(AO$6-$B144&lt;0,"",EXP(-'PMS(calc_process)'!$F$52*(AO$6-$B144)/12)*(1-EXP(-'PMS(calc_process)'!$F$52/12)))</f>
        <v>1.3481478981355145E-2</v>
      </c>
      <c r="AP144" s="88">
        <f>IF(AP$6-$B144&lt;0,"",EXP(-'PMS(calc_process)'!$F$52*(AP$6-$B144)/12)*(1-EXP(-'PMS(calc_process)'!$F$52/12)))</f>
        <v>1.3291837825622311E-2</v>
      </c>
      <c r="AQ144" s="88">
        <f>IF(AQ$6-$B144&lt;0,"",EXP(-'PMS(calc_process)'!$F$52*(AQ$6-$B144)/12)*(1-EXP(-'PMS(calc_process)'!$F$52/12)))</f>
        <v>1.3104864312512177E-2</v>
      </c>
      <c r="AR144" s="88">
        <f>IF(AR$6-$B144&lt;0,"",EXP(-'PMS(calc_process)'!$F$52*(AR$6-$B144)/12)*(1-EXP(-'PMS(calc_process)'!$F$52/12)))</f>
        <v>1.2920520916851818E-2</v>
      </c>
      <c r="AS144" s="88">
        <f>IF(AS$6-$B144&lt;0,"",EXP(-'PMS(calc_process)'!$F$52*(AS$6-$B144)/12)*(1-EXP(-'PMS(calc_process)'!$F$52/12)))</f>
        <v>1.2738770641327097E-2</v>
      </c>
      <c r="AT144" s="88">
        <f>IF(AT$6-$B144&lt;0,"",EXP(-'PMS(calc_process)'!$F$52*(AT$6-$B144)/12)*(1-EXP(-'PMS(calc_process)'!$F$52/12)))</f>
        <v>1.2559577009057389E-2</v>
      </c>
      <c r="AU144" s="88">
        <f>IF(AU$6-$B144&lt;0,"",EXP(-'PMS(calc_process)'!$F$52*(AU$6-$B144)/12)*(1-EXP(-'PMS(calc_process)'!$F$52/12)))</f>
        <v>1.2382904056274747E-2</v>
      </c>
      <c r="AV144" s="88">
        <f>IF(AV$6-$B144&lt;0,"",EXP(-'PMS(calc_process)'!$F$52*(AV$6-$B144)/12)*(1-EXP(-'PMS(calc_process)'!$F$52/12)))</f>
        <v>1.2208716325106048E-2</v>
      </c>
      <c r="AW144" s="88">
        <f>IF(AW$6-$B144&lt;0,"",EXP(-'PMS(calc_process)'!$F$52*(AW$6-$B144)/12)*(1-EXP(-'PMS(calc_process)'!$F$52/12)))</f>
        <v>1.2036978856456692E-2</v>
      </c>
      <c r="AX144" s="88">
        <f>IF(AX$6-$B144&lt;0,"",EXP(-'PMS(calc_process)'!$F$52*(AX$6-$B144)/12)*(1-EXP(-'PMS(calc_process)'!$F$52/12)))</f>
        <v>1.1867657182994375E-2</v>
      </c>
    </row>
    <row r="145" spans="1:50">
      <c r="A145" s="27"/>
      <c r="B145" s="85">
        <v>37</v>
      </c>
      <c r="C145" s="88" t="str">
        <f>IF(C$6-$B145&lt;0,"",EXP(-'PMS(calc_process)'!$F$52*(C$6-$B145)/12)*(1-EXP(-'PMS(calc_process)'!$F$52/12)))</f>
        <v/>
      </c>
      <c r="D145" s="88" t="str">
        <f>IF(D$6-$B145&lt;0,"",EXP(-'PMS(calc_process)'!$F$52*(D$6-$B145)/12)*(1-EXP(-'PMS(calc_process)'!$F$52/12)))</f>
        <v/>
      </c>
      <c r="E145" s="88" t="str">
        <f>IF(E$6-$B145&lt;0,"",EXP(-'PMS(calc_process)'!$F$52*(E$6-$B145)/12)*(1-EXP(-'PMS(calc_process)'!$F$52/12)))</f>
        <v/>
      </c>
      <c r="F145" s="88" t="str">
        <f>IF(F$6-$B145&lt;0,"",EXP(-'PMS(calc_process)'!$F$52*(F$6-$B145)/12)*(1-EXP(-'PMS(calc_process)'!$F$52/12)))</f>
        <v/>
      </c>
      <c r="G145" s="88" t="str">
        <f>IF(G$6-$B145&lt;0,"",EXP(-'PMS(calc_process)'!$F$52*(G$6-$B145)/12)*(1-EXP(-'PMS(calc_process)'!$F$52/12)))</f>
        <v/>
      </c>
      <c r="H145" s="88" t="str">
        <f>IF(H$6-$B145&lt;0,"",EXP(-'PMS(calc_process)'!$F$52*(H$6-$B145)/12)*(1-EXP(-'PMS(calc_process)'!$F$52/12)))</f>
        <v/>
      </c>
      <c r="I145" s="88" t="str">
        <f>IF(I$6-$B145&lt;0,"",EXP(-'PMS(calc_process)'!$F$52*(I$6-$B145)/12)*(1-EXP(-'PMS(calc_process)'!$F$52/12)))</f>
        <v/>
      </c>
      <c r="J145" s="88" t="str">
        <f>IF(J$6-$B145&lt;0,"",EXP(-'PMS(calc_process)'!$F$52*(J$6-$B145)/12)*(1-EXP(-'PMS(calc_process)'!$F$52/12)))</f>
        <v/>
      </c>
      <c r="K145" s="88" t="str">
        <f>IF(K$6-$B145&lt;0,"",EXP(-'PMS(calc_process)'!$F$52*(K$6-$B145)/12)*(1-EXP(-'PMS(calc_process)'!$F$52/12)))</f>
        <v/>
      </c>
      <c r="L145" s="88" t="str">
        <f>IF(L$6-$B145&lt;0,"",EXP(-'PMS(calc_process)'!$F$52*(L$6-$B145)/12)*(1-EXP(-'PMS(calc_process)'!$F$52/12)))</f>
        <v/>
      </c>
      <c r="M145" s="88" t="str">
        <f>IF(M$6-$B145&lt;0,"",EXP(-'PMS(calc_process)'!$F$52*(M$6-$B145)/12)*(1-EXP(-'PMS(calc_process)'!$F$52/12)))</f>
        <v/>
      </c>
      <c r="N145" s="88" t="str">
        <f>IF(N$6-$B145&lt;0,"",EXP(-'PMS(calc_process)'!$F$52*(N$6-$B145)/12)*(1-EXP(-'PMS(calc_process)'!$F$52/12)))</f>
        <v/>
      </c>
      <c r="O145" s="88" t="str">
        <f>IF(O$6-$B145&lt;0,"",EXP(-'PMS(calc_process)'!$F$52*(O$6-$B145)/12)*(1-EXP(-'PMS(calc_process)'!$F$52/12)))</f>
        <v/>
      </c>
      <c r="P145" s="88" t="str">
        <f>IF(P$6-$B145&lt;0,"",EXP(-'PMS(calc_process)'!$F$52*(P$6-$B145)/12)*(1-EXP(-'PMS(calc_process)'!$F$52/12)))</f>
        <v/>
      </c>
      <c r="Q145" s="88" t="str">
        <f>IF(Q$6-$B145&lt;0,"",EXP(-'PMS(calc_process)'!$F$52*(Q$6-$B145)/12)*(1-EXP(-'PMS(calc_process)'!$F$52/12)))</f>
        <v/>
      </c>
      <c r="R145" s="88" t="str">
        <f>IF(R$6-$B145&lt;0,"",EXP(-'PMS(calc_process)'!$F$52*(R$6-$B145)/12)*(1-EXP(-'PMS(calc_process)'!$F$52/12)))</f>
        <v/>
      </c>
      <c r="S145" s="88" t="str">
        <f>IF(S$6-$B145&lt;0,"",EXP(-'PMS(calc_process)'!$F$52*(S$6-$B145)/12)*(1-EXP(-'PMS(calc_process)'!$F$52/12)))</f>
        <v/>
      </c>
      <c r="T145" s="88" t="str">
        <f>IF(T$6-$B145&lt;0,"",EXP(-'PMS(calc_process)'!$F$52*(T$6-$B145)/12)*(1-EXP(-'PMS(calc_process)'!$F$52/12)))</f>
        <v/>
      </c>
      <c r="U145" s="88" t="str">
        <f>IF(U$6-$B145&lt;0,"",EXP(-'PMS(calc_process)'!$F$52*(U$6-$B145)/12)*(1-EXP(-'PMS(calc_process)'!$F$52/12)))</f>
        <v/>
      </c>
      <c r="V145" s="88" t="str">
        <f>IF(V$6-$B145&lt;0,"",EXP(-'PMS(calc_process)'!$F$52*(V$6-$B145)/12)*(1-EXP(-'PMS(calc_process)'!$F$52/12)))</f>
        <v/>
      </c>
      <c r="W145" s="88" t="str">
        <f>IF(W$6-$B145&lt;0,"",EXP(-'PMS(calc_process)'!$F$52*(W$6-$B145)/12)*(1-EXP(-'PMS(calc_process)'!$F$52/12)))</f>
        <v/>
      </c>
      <c r="X145" s="88" t="str">
        <f>IF(X$6-$B145&lt;0,"",EXP(-'PMS(calc_process)'!$F$52*(X$6-$B145)/12)*(1-EXP(-'PMS(calc_process)'!$F$52/12)))</f>
        <v/>
      </c>
      <c r="Y145" s="88" t="str">
        <f>IF(Y$6-$B145&lt;0,"",EXP(-'PMS(calc_process)'!$F$52*(Y$6-$B145)/12)*(1-EXP(-'PMS(calc_process)'!$F$52/12)))</f>
        <v/>
      </c>
      <c r="Z145" s="88" t="str">
        <f>IF(Z$6-$B145&lt;0,"",EXP(-'PMS(calc_process)'!$F$52*(Z$6-$B145)/12)*(1-EXP(-'PMS(calc_process)'!$F$52/12)))</f>
        <v/>
      </c>
      <c r="AA145" s="88" t="str">
        <f>IF(AA$6-$B145&lt;0,"",EXP(-'PMS(calc_process)'!$F$52*(AA$6-$B145)/12)*(1-EXP(-'PMS(calc_process)'!$F$52/12)))</f>
        <v/>
      </c>
      <c r="AB145" s="88" t="str">
        <f>IF(AB$6-$B145&lt;0,"",EXP(-'PMS(calc_process)'!$F$52*(AB$6-$B145)/12)*(1-EXP(-'PMS(calc_process)'!$F$52/12)))</f>
        <v/>
      </c>
      <c r="AC145" s="88" t="str">
        <f>IF(AC$6-$B145&lt;0,"",EXP(-'PMS(calc_process)'!$F$52*(AC$6-$B145)/12)*(1-EXP(-'PMS(calc_process)'!$F$52/12)))</f>
        <v/>
      </c>
      <c r="AD145" s="88" t="str">
        <f>IF(AD$6-$B145&lt;0,"",EXP(-'PMS(calc_process)'!$F$52*(AD$6-$B145)/12)*(1-EXP(-'PMS(calc_process)'!$F$52/12)))</f>
        <v/>
      </c>
      <c r="AE145" s="88" t="str">
        <f>IF(AE$6-$B145&lt;0,"",EXP(-'PMS(calc_process)'!$F$52*(AE$6-$B145)/12)*(1-EXP(-'PMS(calc_process)'!$F$52/12)))</f>
        <v/>
      </c>
      <c r="AF145" s="88" t="str">
        <f>IF(AF$6-$B145&lt;0,"",EXP(-'PMS(calc_process)'!$F$52*(AF$6-$B145)/12)*(1-EXP(-'PMS(calc_process)'!$F$52/12)))</f>
        <v/>
      </c>
      <c r="AG145" s="88" t="str">
        <f>IF(AG$6-$B145&lt;0,"",EXP(-'PMS(calc_process)'!$F$52*(AG$6-$B145)/12)*(1-EXP(-'PMS(calc_process)'!$F$52/12)))</f>
        <v/>
      </c>
      <c r="AH145" s="88" t="str">
        <f>IF(AH$6-$B145&lt;0,"",EXP(-'PMS(calc_process)'!$F$52*(AH$6-$B145)/12)*(1-EXP(-'PMS(calc_process)'!$F$52/12)))</f>
        <v/>
      </c>
      <c r="AI145" s="88" t="str">
        <f>IF(AI$6-$B145&lt;0,"",EXP(-'PMS(calc_process)'!$F$52*(AI$6-$B145)/12)*(1-EXP(-'PMS(calc_process)'!$F$52/12)))</f>
        <v/>
      </c>
      <c r="AJ145" s="88" t="str">
        <f>IF(AJ$6-$B145&lt;0,"",EXP(-'PMS(calc_process)'!$F$52*(AJ$6-$B145)/12)*(1-EXP(-'PMS(calc_process)'!$F$52/12)))</f>
        <v/>
      </c>
      <c r="AK145" s="88" t="str">
        <f>IF(AK$6-$B145&lt;0,"",EXP(-'PMS(calc_process)'!$F$52*(AK$6-$B145)/12)*(1-EXP(-'PMS(calc_process)'!$F$52/12)))</f>
        <v/>
      </c>
      <c r="AL145" s="88" t="str">
        <f>IF(AL$6-$B145&lt;0,"",EXP(-'PMS(calc_process)'!$F$52*(AL$6-$B145)/12)*(1-EXP(-'PMS(calc_process)'!$F$52/12)))</f>
        <v/>
      </c>
      <c r="AM145" s="88">
        <f>IF(AM$6-$B145&lt;0,"",EXP(-'PMS(calc_process)'!$F$52*(AM$6-$B145)/12)*(1-EXP(-'PMS(calc_process)'!$F$52/12)))</f>
        <v>1.4066791632810216E-2</v>
      </c>
      <c r="AN145" s="88">
        <f>IF(AN$6-$B145&lt;0,"",EXP(-'PMS(calc_process)'!$F$52*(AN$6-$B145)/12)*(1-EXP(-'PMS(calc_process)'!$F$52/12)))</f>
        <v>1.3868917005969317E-2</v>
      </c>
      <c r="AO145" s="88">
        <f>IF(AO$6-$B145&lt;0,"",EXP(-'PMS(calc_process)'!$F$52*(AO$6-$B145)/12)*(1-EXP(-'PMS(calc_process)'!$F$52/12)))</f>
        <v>1.3673825840273608E-2</v>
      </c>
      <c r="AP145" s="88">
        <f>IF(AP$6-$B145&lt;0,"",EXP(-'PMS(calc_process)'!$F$52*(AP$6-$B145)/12)*(1-EXP(-'PMS(calc_process)'!$F$52/12)))</f>
        <v>1.3481478981355145E-2</v>
      </c>
      <c r="AQ145" s="88">
        <f>IF(AQ$6-$B145&lt;0,"",EXP(-'PMS(calc_process)'!$F$52*(AQ$6-$B145)/12)*(1-EXP(-'PMS(calc_process)'!$F$52/12)))</f>
        <v>1.3291837825622311E-2</v>
      </c>
      <c r="AR145" s="88">
        <f>IF(AR$6-$B145&lt;0,"",EXP(-'PMS(calc_process)'!$F$52*(AR$6-$B145)/12)*(1-EXP(-'PMS(calc_process)'!$F$52/12)))</f>
        <v>1.3104864312512177E-2</v>
      </c>
      <c r="AS145" s="88">
        <f>IF(AS$6-$B145&lt;0,"",EXP(-'PMS(calc_process)'!$F$52*(AS$6-$B145)/12)*(1-EXP(-'PMS(calc_process)'!$F$52/12)))</f>
        <v>1.2920520916851818E-2</v>
      </c>
      <c r="AT145" s="88">
        <f>IF(AT$6-$B145&lt;0,"",EXP(-'PMS(calc_process)'!$F$52*(AT$6-$B145)/12)*(1-EXP(-'PMS(calc_process)'!$F$52/12)))</f>
        <v>1.2738770641327097E-2</v>
      </c>
      <c r="AU145" s="88">
        <f>IF(AU$6-$B145&lt;0,"",EXP(-'PMS(calc_process)'!$F$52*(AU$6-$B145)/12)*(1-EXP(-'PMS(calc_process)'!$F$52/12)))</f>
        <v>1.2559577009057389E-2</v>
      </c>
      <c r="AV145" s="88">
        <f>IF(AV$6-$B145&lt;0,"",EXP(-'PMS(calc_process)'!$F$52*(AV$6-$B145)/12)*(1-EXP(-'PMS(calc_process)'!$F$52/12)))</f>
        <v>1.2382904056274747E-2</v>
      </c>
      <c r="AW145" s="88">
        <f>IF(AW$6-$B145&lt;0,"",EXP(-'PMS(calc_process)'!$F$52*(AW$6-$B145)/12)*(1-EXP(-'PMS(calc_process)'!$F$52/12)))</f>
        <v>1.2208716325106048E-2</v>
      </c>
      <c r="AX145" s="88">
        <f>IF(AX$6-$B145&lt;0,"",EXP(-'PMS(calc_process)'!$F$52*(AX$6-$B145)/12)*(1-EXP(-'PMS(calc_process)'!$F$52/12)))</f>
        <v>1.2036978856456692E-2</v>
      </c>
    </row>
    <row r="146" spans="1:50">
      <c r="A146" s="27"/>
      <c r="B146" s="85">
        <v>38</v>
      </c>
      <c r="C146" s="88" t="str">
        <f>IF(C$6-$B146&lt;0,"",EXP(-'PMS(calc_process)'!$F$52*(C$6-$B146)/12)*(1-EXP(-'PMS(calc_process)'!$F$52/12)))</f>
        <v/>
      </c>
      <c r="D146" s="88" t="str">
        <f>IF(D$6-$B146&lt;0,"",EXP(-'PMS(calc_process)'!$F$52*(D$6-$B146)/12)*(1-EXP(-'PMS(calc_process)'!$F$52/12)))</f>
        <v/>
      </c>
      <c r="E146" s="88" t="str">
        <f>IF(E$6-$B146&lt;0,"",EXP(-'PMS(calc_process)'!$F$52*(E$6-$B146)/12)*(1-EXP(-'PMS(calc_process)'!$F$52/12)))</f>
        <v/>
      </c>
      <c r="F146" s="88" t="str">
        <f>IF(F$6-$B146&lt;0,"",EXP(-'PMS(calc_process)'!$F$52*(F$6-$B146)/12)*(1-EXP(-'PMS(calc_process)'!$F$52/12)))</f>
        <v/>
      </c>
      <c r="G146" s="88" t="str">
        <f>IF(G$6-$B146&lt;0,"",EXP(-'PMS(calc_process)'!$F$52*(G$6-$B146)/12)*(1-EXP(-'PMS(calc_process)'!$F$52/12)))</f>
        <v/>
      </c>
      <c r="H146" s="88" t="str">
        <f>IF(H$6-$B146&lt;0,"",EXP(-'PMS(calc_process)'!$F$52*(H$6-$B146)/12)*(1-EXP(-'PMS(calc_process)'!$F$52/12)))</f>
        <v/>
      </c>
      <c r="I146" s="88" t="str">
        <f>IF(I$6-$B146&lt;0,"",EXP(-'PMS(calc_process)'!$F$52*(I$6-$B146)/12)*(1-EXP(-'PMS(calc_process)'!$F$52/12)))</f>
        <v/>
      </c>
      <c r="J146" s="88" t="str">
        <f>IF(J$6-$B146&lt;0,"",EXP(-'PMS(calc_process)'!$F$52*(J$6-$B146)/12)*(1-EXP(-'PMS(calc_process)'!$F$52/12)))</f>
        <v/>
      </c>
      <c r="K146" s="88" t="str">
        <f>IF(K$6-$B146&lt;0,"",EXP(-'PMS(calc_process)'!$F$52*(K$6-$B146)/12)*(1-EXP(-'PMS(calc_process)'!$F$52/12)))</f>
        <v/>
      </c>
      <c r="L146" s="88" t="str">
        <f>IF(L$6-$B146&lt;0,"",EXP(-'PMS(calc_process)'!$F$52*(L$6-$B146)/12)*(1-EXP(-'PMS(calc_process)'!$F$52/12)))</f>
        <v/>
      </c>
      <c r="M146" s="88" t="str">
        <f>IF(M$6-$B146&lt;0,"",EXP(-'PMS(calc_process)'!$F$52*(M$6-$B146)/12)*(1-EXP(-'PMS(calc_process)'!$F$52/12)))</f>
        <v/>
      </c>
      <c r="N146" s="88" t="str">
        <f>IF(N$6-$B146&lt;0,"",EXP(-'PMS(calc_process)'!$F$52*(N$6-$B146)/12)*(1-EXP(-'PMS(calc_process)'!$F$52/12)))</f>
        <v/>
      </c>
      <c r="O146" s="88" t="str">
        <f>IF(O$6-$B146&lt;0,"",EXP(-'PMS(calc_process)'!$F$52*(O$6-$B146)/12)*(1-EXP(-'PMS(calc_process)'!$F$52/12)))</f>
        <v/>
      </c>
      <c r="P146" s="88" t="str">
        <f>IF(P$6-$B146&lt;0,"",EXP(-'PMS(calc_process)'!$F$52*(P$6-$B146)/12)*(1-EXP(-'PMS(calc_process)'!$F$52/12)))</f>
        <v/>
      </c>
      <c r="Q146" s="88" t="str">
        <f>IF(Q$6-$B146&lt;0,"",EXP(-'PMS(calc_process)'!$F$52*(Q$6-$B146)/12)*(1-EXP(-'PMS(calc_process)'!$F$52/12)))</f>
        <v/>
      </c>
      <c r="R146" s="88" t="str">
        <f>IF(R$6-$B146&lt;0,"",EXP(-'PMS(calc_process)'!$F$52*(R$6-$B146)/12)*(1-EXP(-'PMS(calc_process)'!$F$52/12)))</f>
        <v/>
      </c>
      <c r="S146" s="88" t="str">
        <f>IF(S$6-$B146&lt;0,"",EXP(-'PMS(calc_process)'!$F$52*(S$6-$B146)/12)*(1-EXP(-'PMS(calc_process)'!$F$52/12)))</f>
        <v/>
      </c>
      <c r="T146" s="88" t="str">
        <f>IF(T$6-$B146&lt;0,"",EXP(-'PMS(calc_process)'!$F$52*(T$6-$B146)/12)*(1-EXP(-'PMS(calc_process)'!$F$52/12)))</f>
        <v/>
      </c>
      <c r="U146" s="88" t="str">
        <f>IF(U$6-$B146&lt;0,"",EXP(-'PMS(calc_process)'!$F$52*(U$6-$B146)/12)*(1-EXP(-'PMS(calc_process)'!$F$52/12)))</f>
        <v/>
      </c>
      <c r="V146" s="88" t="str">
        <f>IF(V$6-$B146&lt;0,"",EXP(-'PMS(calc_process)'!$F$52*(V$6-$B146)/12)*(1-EXP(-'PMS(calc_process)'!$F$52/12)))</f>
        <v/>
      </c>
      <c r="W146" s="88" t="str">
        <f>IF(W$6-$B146&lt;0,"",EXP(-'PMS(calc_process)'!$F$52*(W$6-$B146)/12)*(1-EXP(-'PMS(calc_process)'!$F$52/12)))</f>
        <v/>
      </c>
      <c r="X146" s="88" t="str">
        <f>IF(X$6-$B146&lt;0,"",EXP(-'PMS(calc_process)'!$F$52*(X$6-$B146)/12)*(1-EXP(-'PMS(calc_process)'!$F$52/12)))</f>
        <v/>
      </c>
      <c r="Y146" s="88" t="str">
        <f>IF(Y$6-$B146&lt;0,"",EXP(-'PMS(calc_process)'!$F$52*(Y$6-$B146)/12)*(1-EXP(-'PMS(calc_process)'!$F$52/12)))</f>
        <v/>
      </c>
      <c r="Z146" s="88" t="str">
        <f>IF(Z$6-$B146&lt;0,"",EXP(-'PMS(calc_process)'!$F$52*(Z$6-$B146)/12)*(1-EXP(-'PMS(calc_process)'!$F$52/12)))</f>
        <v/>
      </c>
      <c r="AA146" s="88" t="str">
        <f>IF(AA$6-$B146&lt;0,"",EXP(-'PMS(calc_process)'!$F$52*(AA$6-$B146)/12)*(1-EXP(-'PMS(calc_process)'!$F$52/12)))</f>
        <v/>
      </c>
      <c r="AB146" s="88" t="str">
        <f>IF(AB$6-$B146&lt;0,"",EXP(-'PMS(calc_process)'!$F$52*(AB$6-$B146)/12)*(1-EXP(-'PMS(calc_process)'!$F$52/12)))</f>
        <v/>
      </c>
      <c r="AC146" s="88" t="str">
        <f>IF(AC$6-$B146&lt;0,"",EXP(-'PMS(calc_process)'!$F$52*(AC$6-$B146)/12)*(1-EXP(-'PMS(calc_process)'!$F$52/12)))</f>
        <v/>
      </c>
      <c r="AD146" s="88" t="str">
        <f>IF(AD$6-$B146&lt;0,"",EXP(-'PMS(calc_process)'!$F$52*(AD$6-$B146)/12)*(1-EXP(-'PMS(calc_process)'!$F$52/12)))</f>
        <v/>
      </c>
      <c r="AE146" s="88" t="str">
        <f>IF(AE$6-$B146&lt;0,"",EXP(-'PMS(calc_process)'!$F$52*(AE$6-$B146)/12)*(1-EXP(-'PMS(calc_process)'!$F$52/12)))</f>
        <v/>
      </c>
      <c r="AF146" s="88" t="str">
        <f>IF(AF$6-$B146&lt;0,"",EXP(-'PMS(calc_process)'!$F$52*(AF$6-$B146)/12)*(1-EXP(-'PMS(calc_process)'!$F$52/12)))</f>
        <v/>
      </c>
      <c r="AG146" s="88" t="str">
        <f>IF(AG$6-$B146&lt;0,"",EXP(-'PMS(calc_process)'!$F$52*(AG$6-$B146)/12)*(1-EXP(-'PMS(calc_process)'!$F$52/12)))</f>
        <v/>
      </c>
      <c r="AH146" s="88" t="str">
        <f>IF(AH$6-$B146&lt;0,"",EXP(-'PMS(calc_process)'!$F$52*(AH$6-$B146)/12)*(1-EXP(-'PMS(calc_process)'!$F$52/12)))</f>
        <v/>
      </c>
      <c r="AI146" s="88" t="str">
        <f>IF(AI$6-$B146&lt;0,"",EXP(-'PMS(calc_process)'!$F$52*(AI$6-$B146)/12)*(1-EXP(-'PMS(calc_process)'!$F$52/12)))</f>
        <v/>
      </c>
      <c r="AJ146" s="88" t="str">
        <f>IF(AJ$6-$B146&lt;0,"",EXP(-'PMS(calc_process)'!$F$52*(AJ$6-$B146)/12)*(1-EXP(-'PMS(calc_process)'!$F$52/12)))</f>
        <v/>
      </c>
      <c r="AK146" s="88" t="str">
        <f>IF(AK$6-$B146&lt;0,"",EXP(-'PMS(calc_process)'!$F$52*(AK$6-$B146)/12)*(1-EXP(-'PMS(calc_process)'!$F$52/12)))</f>
        <v/>
      </c>
      <c r="AL146" s="88" t="str">
        <f>IF(AL$6-$B146&lt;0,"",EXP(-'PMS(calc_process)'!$F$52*(AL$6-$B146)/12)*(1-EXP(-'PMS(calc_process)'!$F$52/12)))</f>
        <v/>
      </c>
      <c r="AM146" s="88" t="str">
        <f>IF(AM$6-$B146&lt;0,"",EXP(-'PMS(calc_process)'!$F$52*(AM$6-$B146)/12)*(1-EXP(-'PMS(calc_process)'!$F$52/12)))</f>
        <v/>
      </c>
      <c r="AN146" s="88">
        <f>IF(AN$6-$B146&lt;0,"",EXP(-'PMS(calc_process)'!$F$52*(AN$6-$B146)/12)*(1-EXP(-'PMS(calc_process)'!$F$52/12)))</f>
        <v>1.4066791632810216E-2</v>
      </c>
      <c r="AO146" s="88">
        <f>IF(AO$6-$B146&lt;0,"",EXP(-'PMS(calc_process)'!$F$52*(AO$6-$B146)/12)*(1-EXP(-'PMS(calc_process)'!$F$52/12)))</f>
        <v>1.3868917005969317E-2</v>
      </c>
      <c r="AP146" s="88">
        <f>IF(AP$6-$B146&lt;0,"",EXP(-'PMS(calc_process)'!$F$52*(AP$6-$B146)/12)*(1-EXP(-'PMS(calc_process)'!$F$52/12)))</f>
        <v>1.3673825840273608E-2</v>
      </c>
      <c r="AQ146" s="88">
        <f>IF(AQ$6-$B146&lt;0,"",EXP(-'PMS(calc_process)'!$F$52*(AQ$6-$B146)/12)*(1-EXP(-'PMS(calc_process)'!$F$52/12)))</f>
        <v>1.3481478981355145E-2</v>
      </c>
      <c r="AR146" s="88">
        <f>IF(AR$6-$B146&lt;0,"",EXP(-'PMS(calc_process)'!$F$52*(AR$6-$B146)/12)*(1-EXP(-'PMS(calc_process)'!$F$52/12)))</f>
        <v>1.3291837825622311E-2</v>
      </c>
      <c r="AS146" s="88">
        <f>IF(AS$6-$B146&lt;0,"",EXP(-'PMS(calc_process)'!$F$52*(AS$6-$B146)/12)*(1-EXP(-'PMS(calc_process)'!$F$52/12)))</f>
        <v>1.3104864312512177E-2</v>
      </c>
      <c r="AT146" s="88">
        <f>IF(AT$6-$B146&lt;0,"",EXP(-'PMS(calc_process)'!$F$52*(AT$6-$B146)/12)*(1-EXP(-'PMS(calc_process)'!$F$52/12)))</f>
        <v>1.2920520916851818E-2</v>
      </c>
      <c r="AU146" s="88">
        <f>IF(AU$6-$B146&lt;0,"",EXP(-'PMS(calc_process)'!$F$52*(AU$6-$B146)/12)*(1-EXP(-'PMS(calc_process)'!$F$52/12)))</f>
        <v>1.2738770641327097E-2</v>
      </c>
      <c r="AV146" s="88">
        <f>IF(AV$6-$B146&lt;0,"",EXP(-'PMS(calc_process)'!$F$52*(AV$6-$B146)/12)*(1-EXP(-'PMS(calc_process)'!$F$52/12)))</f>
        <v>1.2559577009057389E-2</v>
      </c>
      <c r="AW146" s="88">
        <f>IF(AW$6-$B146&lt;0,"",EXP(-'PMS(calc_process)'!$F$52*(AW$6-$B146)/12)*(1-EXP(-'PMS(calc_process)'!$F$52/12)))</f>
        <v>1.2382904056274747E-2</v>
      </c>
      <c r="AX146" s="88">
        <f>IF(AX$6-$B146&lt;0,"",EXP(-'PMS(calc_process)'!$F$52*(AX$6-$B146)/12)*(1-EXP(-'PMS(calc_process)'!$F$52/12)))</f>
        <v>1.2208716325106048E-2</v>
      </c>
    </row>
    <row r="147" spans="1:50">
      <c r="A147" s="27"/>
      <c r="B147" s="85">
        <v>39</v>
      </c>
      <c r="C147" s="88" t="str">
        <f>IF(C$6-$B147&lt;0,"",EXP(-'PMS(calc_process)'!$F$52*(C$6-$B147)/12)*(1-EXP(-'PMS(calc_process)'!$F$52/12)))</f>
        <v/>
      </c>
      <c r="D147" s="88" t="str">
        <f>IF(D$6-$B147&lt;0,"",EXP(-'PMS(calc_process)'!$F$52*(D$6-$B147)/12)*(1-EXP(-'PMS(calc_process)'!$F$52/12)))</f>
        <v/>
      </c>
      <c r="E147" s="88" t="str">
        <f>IF(E$6-$B147&lt;0,"",EXP(-'PMS(calc_process)'!$F$52*(E$6-$B147)/12)*(1-EXP(-'PMS(calc_process)'!$F$52/12)))</f>
        <v/>
      </c>
      <c r="F147" s="88" t="str">
        <f>IF(F$6-$B147&lt;0,"",EXP(-'PMS(calc_process)'!$F$52*(F$6-$B147)/12)*(1-EXP(-'PMS(calc_process)'!$F$52/12)))</f>
        <v/>
      </c>
      <c r="G147" s="88" t="str">
        <f>IF(G$6-$B147&lt;0,"",EXP(-'PMS(calc_process)'!$F$52*(G$6-$B147)/12)*(1-EXP(-'PMS(calc_process)'!$F$52/12)))</f>
        <v/>
      </c>
      <c r="H147" s="88" t="str">
        <f>IF(H$6-$B147&lt;0,"",EXP(-'PMS(calc_process)'!$F$52*(H$6-$B147)/12)*(1-EXP(-'PMS(calc_process)'!$F$52/12)))</f>
        <v/>
      </c>
      <c r="I147" s="88" t="str">
        <f>IF(I$6-$B147&lt;0,"",EXP(-'PMS(calc_process)'!$F$52*(I$6-$B147)/12)*(1-EXP(-'PMS(calc_process)'!$F$52/12)))</f>
        <v/>
      </c>
      <c r="J147" s="88" t="str">
        <f>IF(J$6-$B147&lt;0,"",EXP(-'PMS(calc_process)'!$F$52*(J$6-$B147)/12)*(1-EXP(-'PMS(calc_process)'!$F$52/12)))</f>
        <v/>
      </c>
      <c r="K147" s="88" t="str">
        <f>IF(K$6-$B147&lt;0,"",EXP(-'PMS(calc_process)'!$F$52*(K$6-$B147)/12)*(1-EXP(-'PMS(calc_process)'!$F$52/12)))</f>
        <v/>
      </c>
      <c r="L147" s="88" t="str">
        <f>IF(L$6-$B147&lt;0,"",EXP(-'PMS(calc_process)'!$F$52*(L$6-$B147)/12)*(1-EXP(-'PMS(calc_process)'!$F$52/12)))</f>
        <v/>
      </c>
      <c r="M147" s="88" t="str">
        <f>IF(M$6-$B147&lt;0,"",EXP(-'PMS(calc_process)'!$F$52*(M$6-$B147)/12)*(1-EXP(-'PMS(calc_process)'!$F$52/12)))</f>
        <v/>
      </c>
      <c r="N147" s="88" t="str">
        <f>IF(N$6-$B147&lt;0,"",EXP(-'PMS(calc_process)'!$F$52*(N$6-$B147)/12)*(1-EXP(-'PMS(calc_process)'!$F$52/12)))</f>
        <v/>
      </c>
      <c r="O147" s="88" t="str">
        <f>IF(O$6-$B147&lt;0,"",EXP(-'PMS(calc_process)'!$F$52*(O$6-$B147)/12)*(1-EXP(-'PMS(calc_process)'!$F$52/12)))</f>
        <v/>
      </c>
      <c r="P147" s="88" t="str">
        <f>IF(P$6-$B147&lt;0,"",EXP(-'PMS(calc_process)'!$F$52*(P$6-$B147)/12)*(1-EXP(-'PMS(calc_process)'!$F$52/12)))</f>
        <v/>
      </c>
      <c r="Q147" s="88" t="str">
        <f>IF(Q$6-$B147&lt;0,"",EXP(-'PMS(calc_process)'!$F$52*(Q$6-$B147)/12)*(1-EXP(-'PMS(calc_process)'!$F$52/12)))</f>
        <v/>
      </c>
      <c r="R147" s="88" t="str">
        <f>IF(R$6-$B147&lt;0,"",EXP(-'PMS(calc_process)'!$F$52*(R$6-$B147)/12)*(1-EXP(-'PMS(calc_process)'!$F$52/12)))</f>
        <v/>
      </c>
      <c r="S147" s="88" t="str">
        <f>IF(S$6-$B147&lt;0,"",EXP(-'PMS(calc_process)'!$F$52*(S$6-$B147)/12)*(1-EXP(-'PMS(calc_process)'!$F$52/12)))</f>
        <v/>
      </c>
      <c r="T147" s="88" t="str">
        <f>IF(T$6-$B147&lt;0,"",EXP(-'PMS(calc_process)'!$F$52*(T$6-$B147)/12)*(1-EXP(-'PMS(calc_process)'!$F$52/12)))</f>
        <v/>
      </c>
      <c r="U147" s="88" t="str">
        <f>IF(U$6-$B147&lt;0,"",EXP(-'PMS(calc_process)'!$F$52*(U$6-$B147)/12)*(1-EXP(-'PMS(calc_process)'!$F$52/12)))</f>
        <v/>
      </c>
      <c r="V147" s="88" t="str">
        <f>IF(V$6-$B147&lt;0,"",EXP(-'PMS(calc_process)'!$F$52*(V$6-$B147)/12)*(1-EXP(-'PMS(calc_process)'!$F$52/12)))</f>
        <v/>
      </c>
      <c r="W147" s="88" t="str">
        <f>IF(W$6-$B147&lt;0,"",EXP(-'PMS(calc_process)'!$F$52*(W$6-$B147)/12)*(1-EXP(-'PMS(calc_process)'!$F$52/12)))</f>
        <v/>
      </c>
      <c r="X147" s="88" t="str">
        <f>IF(X$6-$B147&lt;0,"",EXP(-'PMS(calc_process)'!$F$52*(X$6-$B147)/12)*(1-EXP(-'PMS(calc_process)'!$F$52/12)))</f>
        <v/>
      </c>
      <c r="Y147" s="88" t="str">
        <f>IF(Y$6-$B147&lt;0,"",EXP(-'PMS(calc_process)'!$F$52*(Y$6-$B147)/12)*(1-EXP(-'PMS(calc_process)'!$F$52/12)))</f>
        <v/>
      </c>
      <c r="Z147" s="88" t="str">
        <f>IF(Z$6-$B147&lt;0,"",EXP(-'PMS(calc_process)'!$F$52*(Z$6-$B147)/12)*(1-EXP(-'PMS(calc_process)'!$F$52/12)))</f>
        <v/>
      </c>
      <c r="AA147" s="88" t="str">
        <f>IF(AA$6-$B147&lt;0,"",EXP(-'PMS(calc_process)'!$F$52*(AA$6-$B147)/12)*(1-EXP(-'PMS(calc_process)'!$F$52/12)))</f>
        <v/>
      </c>
      <c r="AB147" s="88" t="str">
        <f>IF(AB$6-$B147&lt;0,"",EXP(-'PMS(calc_process)'!$F$52*(AB$6-$B147)/12)*(1-EXP(-'PMS(calc_process)'!$F$52/12)))</f>
        <v/>
      </c>
      <c r="AC147" s="88" t="str">
        <f>IF(AC$6-$B147&lt;0,"",EXP(-'PMS(calc_process)'!$F$52*(AC$6-$B147)/12)*(1-EXP(-'PMS(calc_process)'!$F$52/12)))</f>
        <v/>
      </c>
      <c r="AD147" s="88" t="str">
        <f>IF(AD$6-$B147&lt;0,"",EXP(-'PMS(calc_process)'!$F$52*(AD$6-$B147)/12)*(1-EXP(-'PMS(calc_process)'!$F$52/12)))</f>
        <v/>
      </c>
      <c r="AE147" s="88" t="str">
        <f>IF(AE$6-$B147&lt;0,"",EXP(-'PMS(calc_process)'!$F$52*(AE$6-$B147)/12)*(1-EXP(-'PMS(calc_process)'!$F$52/12)))</f>
        <v/>
      </c>
      <c r="AF147" s="88" t="str">
        <f>IF(AF$6-$B147&lt;0,"",EXP(-'PMS(calc_process)'!$F$52*(AF$6-$B147)/12)*(1-EXP(-'PMS(calc_process)'!$F$52/12)))</f>
        <v/>
      </c>
      <c r="AG147" s="88" t="str">
        <f>IF(AG$6-$B147&lt;0,"",EXP(-'PMS(calc_process)'!$F$52*(AG$6-$B147)/12)*(1-EXP(-'PMS(calc_process)'!$F$52/12)))</f>
        <v/>
      </c>
      <c r="AH147" s="88" t="str">
        <f>IF(AH$6-$B147&lt;0,"",EXP(-'PMS(calc_process)'!$F$52*(AH$6-$B147)/12)*(1-EXP(-'PMS(calc_process)'!$F$52/12)))</f>
        <v/>
      </c>
      <c r="AI147" s="88" t="str">
        <f>IF(AI$6-$B147&lt;0,"",EXP(-'PMS(calc_process)'!$F$52*(AI$6-$B147)/12)*(1-EXP(-'PMS(calc_process)'!$F$52/12)))</f>
        <v/>
      </c>
      <c r="AJ147" s="88" t="str">
        <f>IF(AJ$6-$B147&lt;0,"",EXP(-'PMS(calc_process)'!$F$52*(AJ$6-$B147)/12)*(1-EXP(-'PMS(calc_process)'!$F$52/12)))</f>
        <v/>
      </c>
      <c r="AK147" s="88" t="str">
        <f>IF(AK$6-$B147&lt;0,"",EXP(-'PMS(calc_process)'!$F$52*(AK$6-$B147)/12)*(1-EXP(-'PMS(calc_process)'!$F$52/12)))</f>
        <v/>
      </c>
      <c r="AL147" s="88" t="str">
        <f>IF(AL$6-$B147&lt;0,"",EXP(-'PMS(calc_process)'!$F$52*(AL$6-$B147)/12)*(1-EXP(-'PMS(calc_process)'!$F$52/12)))</f>
        <v/>
      </c>
      <c r="AM147" s="88" t="str">
        <f>IF(AM$6-$B147&lt;0,"",EXP(-'PMS(calc_process)'!$F$52*(AM$6-$B147)/12)*(1-EXP(-'PMS(calc_process)'!$F$52/12)))</f>
        <v/>
      </c>
      <c r="AN147" s="88" t="str">
        <f>IF(AN$6-$B147&lt;0,"",EXP(-'PMS(calc_process)'!$F$52*(AN$6-$B147)/12)*(1-EXP(-'PMS(calc_process)'!$F$52/12)))</f>
        <v/>
      </c>
      <c r="AO147" s="88">
        <f>IF(AO$6-$B147&lt;0,"",EXP(-'PMS(calc_process)'!$F$52*(AO$6-$B147)/12)*(1-EXP(-'PMS(calc_process)'!$F$52/12)))</f>
        <v>1.4066791632810216E-2</v>
      </c>
      <c r="AP147" s="88">
        <f>IF(AP$6-$B147&lt;0,"",EXP(-'PMS(calc_process)'!$F$52*(AP$6-$B147)/12)*(1-EXP(-'PMS(calc_process)'!$F$52/12)))</f>
        <v>1.3868917005969317E-2</v>
      </c>
      <c r="AQ147" s="88">
        <f>IF(AQ$6-$B147&lt;0,"",EXP(-'PMS(calc_process)'!$F$52*(AQ$6-$B147)/12)*(1-EXP(-'PMS(calc_process)'!$F$52/12)))</f>
        <v>1.3673825840273608E-2</v>
      </c>
      <c r="AR147" s="88">
        <f>IF(AR$6-$B147&lt;0,"",EXP(-'PMS(calc_process)'!$F$52*(AR$6-$B147)/12)*(1-EXP(-'PMS(calc_process)'!$F$52/12)))</f>
        <v>1.3481478981355145E-2</v>
      </c>
      <c r="AS147" s="88">
        <f>IF(AS$6-$B147&lt;0,"",EXP(-'PMS(calc_process)'!$F$52*(AS$6-$B147)/12)*(1-EXP(-'PMS(calc_process)'!$F$52/12)))</f>
        <v>1.3291837825622311E-2</v>
      </c>
      <c r="AT147" s="88">
        <f>IF(AT$6-$B147&lt;0,"",EXP(-'PMS(calc_process)'!$F$52*(AT$6-$B147)/12)*(1-EXP(-'PMS(calc_process)'!$F$52/12)))</f>
        <v>1.3104864312512177E-2</v>
      </c>
      <c r="AU147" s="88">
        <f>IF(AU$6-$B147&lt;0,"",EXP(-'PMS(calc_process)'!$F$52*(AU$6-$B147)/12)*(1-EXP(-'PMS(calc_process)'!$F$52/12)))</f>
        <v>1.2920520916851818E-2</v>
      </c>
      <c r="AV147" s="88">
        <f>IF(AV$6-$B147&lt;0,"",EXP(-'PMS(calc_process)'!$F$52*(AV$6-$B147)/12)*(1-EXP(-'PMS(calc_process)'!$F$52/12)))</f>
        <v>1.2738770641327097E-2</v>
      </c>
      <c r="AW147" s="88">
        <f>IF(AW$6-$B147&lt;0,"",EXP(-'PMS(calc_process)'!$F$52*(AW$6-$B147)/12)*(1-EXP(-'PMS(calc_process)'!$F$52/12)))</f>
        <v>1.2559577009057389E-2</v>
      </c>
      <c r="AX147" s="88">
        <f>IF(AX$6-$B147&lt;0,"",EXP(-'PMS(calc_process)'!$F$52*(AX$6-$B147)/12)*(1-EXP(-'PMS(calc_process)'!$F$52/12)))</f>
        <v>1.2382904056274747E-2</v>
      </c>
    </row>
    <row r="148" spans="1:50">
      <c r="A148" s="27"/>
      <c r="B148" s="85">
        <v>40</v>
      </c>
      <c r="C148" s="88" t="str">
        <f>IF(C$6-$B148&lt;0,"",EXP(-'PMS(calc_process)'!$F$52*(C$6-$B148)/12)*(1-EXP(-'PMS(calc_process)'!$F$52/12)))</f>
        <v/>
      </c>
      <c r="D148" s="88" t="str">
        <f>IF(D$6-$B148&lt;0,"",EXP(-'PMS(calc_process)'!$F$52*(D$6-$B148)/12)*(1-EXP(-'PMS(calc_process)'!$F$52/12)))</f>
        <v/>
      </c>
      <c r="E148" s="88" t="str">
        <f>IF(E$6-$B148&lt;0,"",EXP(-'PMS(calc_process)'!$F$52*(E$6-$B148)/12)*(1-EXP(-'PMS(calc_process)'!$F$52/12)))</f>
        <v/>
      </c>
      <c r="F148" s="88" t="str">
        <f>IF(F$6-$B148&lt;0,"",EXP(-'PMS(calc_process)'!$F$52*(F$6-$B148)/12)*(1-EXP(-'PMS(calc_process)'!$F$52/12)))</f>
        <v/>
      </c>
      <c r="G148" s="88" t="str">
        <f>IF(G$6-$B148&lt;0,"",EXP(-'PMS(calc_process)'!$F$52*(G$6-$B148)/12)*(1-EXP(-'PMS(calc_process)'!$F$52/12)))</f>
        <v/>
      </c>
      <c r="H148" s="88" t="str">
        <f>IF(H$6-$B148&lt;0,"",EXP(-'PMS(calc_process)'!$F$52*(H$6-$B148)/12)*(1-EXP(-'PMS(calc_process)'!$F$52/12)))</f>
        <v/>
      </c>
      <c r="I148" s="88" t="str">
        <f>IF(I$6-$B148&lt;0,"",EXP(-'PMS(calc_process)'!$F$52*(I$6-$B148)/12)*(1-EXP(-'PMS(calc_process)'!$F$52/12)))</f>
        <v/>
      </c>
      <c r="J148" s="88" t="str">
        <f>IF(J$6-$B148&lt;0,"",EXP(-'PMS(calc_process)'!$F$52*(J$6-$B148)/12)*(1-EXP(-'PMS(calc_process)'!$F$52/12)))</f>
        <v/>
      </c>
      <c r="K148" s="88" t="str">
        <f>IF(K$6-$B148&lt;0,"",EXP(-'PMS(calc_process)'!$F$52*(K$6-$B148)/12)*(1-EXP(-'PMS(calc_process)'!$F$52/12)))</f>
        <v/>
      </c>
      <c r="L148" s="88" t="str">
        <f>IF(L$6-$B148&lt;0,"",EXP(-'PMS(calc_process)'!$F$52*(L$6-$B148)/12)*(1-EXP(-'PMS(calc_process)'!$F$52/12)))</f>
        <v/>
      </c>
      <c r="M148" s="88" t="str">
        <f>IF(M$6-$B148&lt;0,"",EXP(-'PMS(calc_process)'!$F$52*(M$6-$B148)/12)*(1-EXP(-'PMS(calc_process)'!$F$52/12)))</f>
        <v/>
      </c>
      <c r="N148" s="88" t="str">
        <f>IF(N$6-$B148&lt;0,"",EXP(-'PMS(calc_process)'!$F$52*(N$6-$B148)/12)*(1-EXP(-'PMS(calc_process)'!$F$52/12)))</f>
        <v/>
      </c>
      <c r="O148" s="88" t="str">
        <f>IF(O$6-$B148&lt;0,"",EXP(-'PMS(calc_process)'!$F$52*(O$6-$B148)/12)*(1-EXP(-'PMS(calc_process)'!$F$52/12)))</f>
        <v/>
      </c>
      <c r="P148" s="88" t="str">
        <f>IF(P$6-$B148&lt;0,"",EXP(-'PMS(calc_process)'!$F$52*(P$6-$B148)/12)*(1-EXP(-'PMS(calc_process)'!$F$52/12)))</f>
        <v/>
      </c>
      <c r="Q148" s="88" t="str">
        <f>IF(Q$6-$B148&lt;0,"",EXP(-'PMS(calc_process)'!$F$52*(Q$6-$B148)/12)*(1-EXP(-'PMS(calc_process)'!$F$52/12)))</f>
        <v/>
      </c>
      <c r="R148" s="88" t="str">
        <f>IF(R$6-$B148&lt;0,"",EXP(-'PMS(calc_process)'!$F$52*(R$6-$B148)/12)*(1-EXP(-'PMS(calc_process)'!$F$52/12)))</f>
        <v/>
      </c>
      <c r="S148" s="88" t="str">
        <f>IF(S$6-$B148&lt;0,"",EXP(-'PMS(calc_process)'!$F$52*(S$6-$B148)/12)*(1-EXP(-'PMS(calc_process)'!$F$52/12)))</f>
        <v/>
      </c>
      <c r="T148" s="88" t="str">
        <f>IF(T$6-$B148&lt;0,"",EXP(-'PMS(calc_process)'!$F$52*(T$6-$B148)/12)*(1-EXP(-'PMS(calc_process)'!$F$52/12)))</f>
        <v/>
      </c>
      <c r="U148" s="88" t="str">
        <f>IF(U$6-$B148&lt;0,"",EXP(-'PMS(calc_process)'!$F$52*(U$6-$B148)/12)*(1-EXP(-'PMS(calc_process)'!$F$52/12)))</f>
        <v/>
      </c>
      <c r="V148" s="88" t="str">
        <f>IF(V$6-$B148&lt;0,"",EXP(-'PMS(calc_process)'!$F$52*(V$6-$B148)/12)*(1-EXP(-'PMS(calc_process)'!$F$52/12)))</f>
        <v/>
      </c>
      <c r="W148" s="88" t="str">
        <f>IF(W$6-$B148&lt;0,"",EXP(-'PMS(calc_process)'!$F$52*(W$6-$B148)/12)*(1-EXP(-'PMS(calc_process)'!$F$52/12)))</f>
        <v/>
      </c>
      <c r="X148" s="88" t="str">
        <f>IF(X$6-$B148&lt;0,"",EXP(-'PMS(calc_process)'!$F$52*(X$6-$B148)/12)*(1-EXP(-'PMS(calc_process)'!$F$52/12)))</f>
        <v/>
      </c>
      <c r="Y148" s="88" t="str">
        <f>IF(Y$6-$B148&lt;0,"",EXP(-'PMS(calc_process)'!$F$52*(Y$6-$B148)/12)*(1-EXP(-'PMS(calc_process)'!$F$52/12)))</f>
        <v/>
      </c>
      <c r="Z148" s="88" t="str">
        <f>IF(Z$6-$B148&lt;0,"",EXP(-'PMS(calc_process)'!$F$52*(Z$6-$B148)/12)*(1-EXP(-'PMS(calc_process)'!$F$52/12)))</f>
        <v/>
      </c>
      <c r="AA148" s="88" t="str">
        <f>IF(AA$6-$B148&lt;0,"",EXP(-'PMS(calc_process)'!$F$52*(AA$6-$B148)/12)*(1-EXP(-'PMS(calc_process)'!$F$52/12)))</f>
        <v/>
      </c>
      <c r="AB148" s="88" t="str">
        <f>IF(AB$6-$B148&lt;0,"",EXP(-'PMS(calc_process)'!$F$52*(AB$6-$B148)/12)*(1-EXP(-'PMS(calc_process)'!$F$52/12)))</f>
        <v/>
      </c>
      <c r="AC148" s="88" t="str">
        <f>IF(AC$6-$B148&lt;0,"",EXP(-'PMS(calc_process)'!$F$52*(AC$6-$B148)/12)*(1-EXP(-'PMS(calc_process)'!$F$52/12)))</f>
        <v/>
      </c>
      <c r="AD148" s="88" t="str">
        <f>IF(AD$6-$B148&lt;0,"",EXP(-'PMS(calc_process)'!$F$52*(AD$6-$B148)/12)*(1-EXP(-'PMS(calc_process)'!$F$52/12)))</f>
        <v/>
      </c>
      <c r="AE148" s="88" t="str">
        <f>IF(AE$6-$B148&lt;0,"",EXP(-'PMS(calc_process)'!$F$52*(AE$6-$B148)/12)*(1-EXP(-'PMS(calc_process)'!$F$52/12)))</f>
        <v/>
      </c>
      <c r="AF148" s="88" t="str">
        <f>IF(AF$6-$B148&lt;0,"",EXP(-'PMS(calc_process)'!$F$52*(AF$6-$B148)/12)*(1-EXP(-'PMS(calc_process)'!$F$52/12)))</f>
        <v/>
      </c>
      <c r="AG148" s="88" t="str">
        <f>IF(AG$6-$B148&lt;0,"",EXP(-'PMS(calc_process)'!$F$52*(AG$6-$B148)/12)*(1-EXP(-'PMS(calc_process)'!$F$52/12)))</f>
        <v/>
      </c>
      <c r="AH148" s="88" t="str">
        <f>IF(AH$6-$B148&lt;0,"",EXP(-'PMS(calc_process)'!$F$52*(AH$6-$B148)/12)*(1-EXP(-'PMS(calc_process)'!$F$52/12)))</f>
        <v/>
      </c>
      <c r="AI148" s="88" t="str">
        <f>IF(AI$6-$B148&lt;0,"",EXP(-'PMS(calc_process)'!$F$52*(AI$6-$B148)/12)*(1-EXP(-'PMS(calc_process)'!$F$52/12)))</f>
        <v/>
      </c>
      <c r="AJ148" s="88" t="str">
        <f>IF(AJ$6-$B148&lt;0,"",EXP(-'PMS(calc_process)'!$F$52*(AJ$6-$B148)/12)*(1-EXP(-'PMS(calc_process)'!$F$52/12)))</f>
        <v/>
      </c>
      <c r="AK148" s="88" t="str">
        <f>IF(AK$6-$B148&lt;0,"",EXP(-'PMS(calc_process)'!$F$52*(AK$6-$B148)/12)*(1-EXP(-'PMS(calc_process)'!$F$52/12)))</f>
        <v/>
      </c>
      <c r="AL148" s="88" t="str">
        <f>IF(AL$6-$B148&lt;0,"",EXP(-'PMS(calc_process)'!$F$52*(AL$6-$B148)/12)*(1-EXP(-'PMS(calc_process)'!$F$52/12)))</f>
        <v/>
      </c>
      <c r="AM148" s="88" t="str">
        <f>IF(AM$6-$B148&lt;0,"",EXP(-'PMS(calc_process)'!$F$52*(AM$6-$B148)/12)*(1-EXP(-'PMS(calc_process)'!$F$52/12)))</f>
        <v/>
      </c>
      <c r="AN148" s="88" t="str">
        <f>IF(AN$6-$B148&lt;0,"",EXP(-'PMS(calc_process)'!$F$52*(AN$6-$B148)/12)*(1-EXP(-'PMS(calc_process)'!$F$52/12)))</f>
        <v/>
      </c>
      <c r="AO148" s="88" t="str">
        <f>IF(AO$6-$B148&lt;0,"",EXP(-'PMS(calc_process)'!$F$52*(AO$6-$B148)/12)*(1-EXP(-'PMS(calc_process)'!$F$52/12)))</f>
        <v/>
      </c>
      <c r="AP148" s="88">
        <f>IF(AP$6-$B148&lt;0,"",EXP(-'PMS(calc_process)'!$F$52*(AP$6-$B148)/12)*(1-EXP(-'PMS(calc_process)'!$F$52/12)))</f>
        <v>1.4066791632810216E-2</v>
      </c>
      <c r="AQ148" s="88">
        <f>IF(AQ$6-$B148&lt;0,"",EXP(-'PMS(calc_process)'!$F$52*(AQ$6-$B148)/12)*(1-EXP(-'PMS(calc_process)'!$F$52/12)))</f>
        <v>1.3868917005969317E-2</v>
      </c>
      <c r="AR148" s="88">
        <f>IF(AR$6-$B148&lt;0,"",EXP(-'PMS(calc_process)'!$F$52*(AR$6-$B148)/12)*(1-EXP(-'PMS(calc_process)'!$F$52/12)))</f>
        <v>1.3673825840273608E-2</v>
      </c>
      <c r="AS148" s="88">
        <f>IF(AS$6-$B148&lt;0,"",EXP(-'PMS(calc_process)'!$F$52*(AS$6-$B148)/12)*(1-EXP(-'PMS(calc_process)'!$F$52/12)))</f>
        <v>1.3481478981355145E-2</v>
      </c>
      <c r="AT148" s="88">
        <f>IF(AT$6-$B148&lt;0,"",EXP(-'PMS(calc_process)'!$F$52*(AT$6-$B148)/12)*(1-EXP(-'PMS(calc_process)'!$F$52/12)))</f>
        <v>1.3291837825622311E-2</v>
      </c>
      <c r="AU148" s="88">
        <f>IF(AU$6-$B148&lt;0,"",EXP(-'PMS(calc_process)'!$F$52*(AU$6-$B148)/12)*(1-EXP(-'PMS(calc_process)'!$F$52/12)))</f>
        <v>1.3104864312512177E-2</v>
      </c>
      <c r="AV148" s="88">
        <f>IF(AV$6-$B148&lt;0,"",EXP(-'PMS(calc_process)'!$F$52*(AV$6-$B148)/12)*(1-EXP(-'PMS(calc_process)'!$F$52/12)))</f>
        <v>1.2920520916851818E-2</v>
      </c>
      <c r="AW148" s="88">
        <f>IF(AW$6-$B148&lt;0,"",EXP(-'PMS(calc_process)'!$F$52*(AW$6-$B148)/12)*(1-EXP(-'PMS(calc_process)'!$F$52/12)))</f>
        <v>1.2738770641327097E-2</v>
      </c>
      <c r="AX148" s="88">
        <f>IF(AX$6-$B148&lt;0,"",EXP(-'PMS(calc_process)'!$F$52*(AX$6-$B148)/12)*(1-EXP(-'PMS(calc_process)'!$F$52/12)))</f>
        <v>1.2559577009057389E-2</v>
      </c>
    </row>
    <row r="149" spans="1:50">
      <c r="A149" s="27"/>
      <c r="B149" s="85">
        <v>41</v>
      </c>
      <c r="C149" s="88" t="str">
        <f>IF(C$6-$B149&lt;0,"",EXP(-'PMS(calc_process)'!$F$52*(C$6-$B149)/12)*(1-EXP(-'PMS(calc_process)'!$F$52/12)))</f>
        <v/>
      </c>
      <c r="D149" s="88" t="str">
        <f>IF(D$6-$B149&lt;0,"",EXP(-'PMS(calc_process)'!$F$52*(D$6-$B149)/12)*(1-EXP(-'PMS(calc_process)'!$F$52/12)))</f>
        <v/>
      </c>
      <c r="E149" s="88" t="str">
        <f>IF(E$6-$B149&lt;0,"",EXP(-'PMS(calc_process)'!$F$52*(E$6-$B149)/12)*(1-EXP(-'PMS(calc_process)'!$F$52/12)))</f>
        <v/>
      </c>
      <c r="F149" s="88" t="str">
        <f>IF(F$6-$B149&lt;0,"",EXP(-'PMS(calc_process)'!$F$52*(F$6-$B149)/12)*(1-EXP(-'PMS(calc_process)'!$F$52/12)))</f>
        <v/>
      </c>
      <c r="G149" s="88" t="str">
        <f>IF(G$6-$B149&lt;0,"",EXP(-'PMS(calc_process)'!$F$52*(G$6-$B149)/12)*(1-EXP(-'PMS(calc_process)'!$F$52/12)))</f>
        <v/>
      </c>
      <c r="H149" s="88" t="str">
        <f>IF(H$6-$B149&lt;0,"",EXP(-'PMS(calc_process)'!$F$52*(H$6-$B149)/12)*(1-EXP(-'PMS(calc_process)'!$F$52/12)))</f>
        <v/>
      </c>
      <c r="I149" s="88" t="str">
        <f>IF(I$6-$B149&lt;0,"",EXP(-'PMS(calc_process)'!$F$52*(I$6-$B149)/12)*(1-EXP(-'PMS(calc_process)'!$F$52/12)))</f>
        <v/>
      </c>
      <c r="J149" s="88" t="str">
        <f>IF(J$6-$B149&lt;0,"",EXP(-'PMS(calc_process)'!$F$52*(J$6-$B149)/12)*(1-EXP(-'PMS(calc_process)'!$F$52/12)))</f>
        <v/>
      </c>
      <c r="K149" s="88" t="str">
        <f>IF(K$6-$B149&lt;0,"",EXP(-'PMS(calc_process)'!$F$52*(K$6-$B149)/12)*(1-EXP(-'PMS(calc_process)'!$F$52/12)))</f>
        <v/>
      </c>
      <c r="L149" s="88" t="str">
        <f>IF(L$6-$B149&lt;0,"",EXP(-'PMS(calc_process)'!$F$52*(L$6-$B149)/12)*(1-EXP(-'PMS(calc_process)'!$F$52/12)))</f>
        <v/>
      </c>
      <c r="M149" s="88" t="str">
        <f>IF(M$6-$B149&lt;0,"",EXP(-'PMS(calc_process)'!$F$52*(M$6-$B149)/12)*(1-EXP(-'PMS(calc_process)'!$F$52/12)))</f>
        <v/>
      </c>
      <c r="N149" s="88" t="str">
        <f>IF(N$6-$B149&lt;0,"",EXP(-'PMS(calc_process)'!$F$52*(N$6-$B149)/12)*(1-EXP(-'PMS(calc_process)'!$F$52/12)))</f>
        <v/>
      </c>
      <c r="O149" s="88" t="str">
        <f>IF(O$6-$B149&lt;0,"",EXP(-'PMS(calc_process)'!$F$52*(O$6-$B149)/12)*(1-EXP(-'PMS(calc_process)'!$F$52/12)))</f>
        <v/>
      </c>
      <c r="P149" s="88" t="str">
        <f>IF(P$6-$B149&lt;0,"",EXP(-'PMS(calc_process)'!$F$52*(P$6-$B149)/12)*(1-EXP(-'PMS(calc_process)'!$F$52/12)))</f>
        <v/>
      </c>
      <c r="Q149" s="88" t="str">
        <f>IF(Q$6-$B149&lt;0,"",EXP(-'PMS(calc_process)'!$F$52*(Q$6-$B149)/12)*(1-EXP(-'PMS(calc_process)'!$F$52/12)))</f>
        <v/>
      </c>
      <c r="R149" s="88" t="str">
        <f>IF(R$6-$B149&lt;0,"",EXP(-'PMS(calc_process)'!$F$52*(R$6-$B149)/12)*(1-EXP(-'PMS(calc_process)'!$F$52/12)))</f>
        <v/>
      </c>
      <c r="S149" s="88" t="str">
        <f>IF(S$6-$B149&lt;0,"",EXP(-'PMS(calc_process)'!$F$52*(S$6-$B149)/12)*(1-EXP(-'PMS(calc_process)'!$F$52/12)))</f>
        <v/>
      </c>
      <c r="T149" s="88" t="str">
        <f>IF(T$6-$B149&lt;0,"",EXP(-'PMS(calc_process)'!$F$52*(T$6-$B149)/12)*(1-EXP(-'PMS(calc_process)'!$F$52/12)))</f>
        <v/>
      </c>
      <c r="U149" s="88" t="str">
        <f>IF(U$6-$B149&lt;0,"",EXP(-'PMS(calc_process)'!$F$52*(U$6-$B149)/12)*(1-EXP(-'PMS(calc_process)'!$F$52/12)))</f>
        <v/>
      </c>
      <c r="V149" s="88" t="str">
        <f>IF(V$6-$B149&lt;0,"",EXP(-'PMS(calc_process)'!$F$52*(V$6-$B149)/12)*(1-EXP(-'PMS(calc_process)'!$F$52/12)))</f>
        <v/>
      </c>
      <c r="W149" s="88" t="str">
        <f>IF(W$6-$B149&lt;0,"",EXP(-'PMS(calc_process)'!$F$52*(W$6-$B149)/12)*(1-EXP(-'PMS(calc_process)'!$F$52/12)))</f>
        <v/>
      </c>
      <c r="X149" s="88" t="str">
        <f>IF(X$6-$B149&lt;0,"",EXP(-'PMS(calc_process)'!$F$52*(X$6-$B149)/12)*(1-EXP(-'PMS(calc_process)'!$F$52/12)))</f>
        <v/>
      </c>
      <c r="Y149" s="88" t="str">
        <f>IF(Y$6-$B149&lt;0,"",EXP(-'PMS(calc_process)'!$F$52*(Y$6-$B149)/12)*(1-EXP(-'PMS(calc_process)'!$F$52/12)))</f>
        <v/>
      </c>
      <c r="Z149" s="88" t="str">
        <f>IF(Z$6-$B149&lt;0,"",EXP(-'PMS(calc_process)'!$F$52*(Z$6-$B149)/12)*(1-EXP(-'PMS(calc_process)'!$F$52/12)))</f>
        <v/>
      </c>
      <c r="AA149" s="88" t="str">
        <f>IF(AA$6-$B149&lt;0,"",EXP(-'PMS(calc_process)'!$F$52*(AA$6-$B149)/12)*(1-EXP(-'PMS(calc_process)'!$F$52/12)))</f>
        <v/>
      </c>
      <c r="AB149" s="88" t="str">
        <f>IF(AB$6-$B149&lt;0,"",EXP(-'PMS(calc_process)'!$F$52*(AB$6-$B149)/12)*(1-EXP(-'PMS(calc_process)'!$F$52/12)))</f>
        <v/>
      </c>
      <c r="AC149" s="88" t="str">
        <f>IF(AC$6-$B149&lt;0,"",EXP(-'PMS(calc_process)'!$F$52*(AC$6-$B149)/12)*(1-EXP(-'PMS(calc_process)'!$F$52/12)))</f>
        <v/>
      </c>
      <c r="AD149" s="88" t="str">
        <f>IF(AD$6-$B149&lt;0,"",EXP(-'PMS(calc_process)'!$F$52*(AD$6-$B149)/12)*(1-EXP(-'PMS(calc_process)'!$F$52/12)))</f>
        <v/>
      </c>
      <c r="AE149" s="88" t="str">
        <f>IF(AE$6-$B149&lt;0,"",EXP(-'PMS(calc_process)'!$F$52*(AE$6-$B149)/12)*(1-EXP(-'PMS(calc_process)'!$F$52/12)))</f>
        <v/>
      </c>
      <c r="AF149" s="88" t="str">
        <f>IF(AF$6-$B149&lt;0,"",EXP(-'PMS(calc_process)'!$F$52*(AF$6-$B149)/12)*(1-EXP(-'PMS(calc_process)'!$F$52/12)))</f>
        <v/>
      </c>
      <c r="AG149" s="88" t="str">
        <f>IF(AG$6-$B149&lt;0,"",EXP(-'PMS(calc_process)'!$F$52*(AG$6-$B149)/12)*(1-EXP(-'PMS(calc_process)'!$F$52/12)))</f>
        <v/>
      </c>
      <c r="AH149" s="88" t="str">
        <f>IF(AH$6-$B149&lt;0,"",EXP(-'PMS(calc_process)'!$F$52*(AH$6-$B149)/12)*(1-EXP(-'PMS(calc_process)'!$F$52/12)))</f>
        <v/>
      </c>
      <c r="AI149" s="88" t="str">
        <f>IF(AI$6-$B149&lt;0,"",EXP(-'PMS(calc_process)'!$F$52*(AI$6-$B149)/12)*(1-EXP(-'PMS(calc_process)'!$F$52/12)))</f>
        <v/>
      </c>
      <c r="AJ149" s="88" t="str">
        <f>IF(AJ$6-$B149&lt;0,"",EXP(-'PMS(calc_process)'!$F$52*(AJ$6-$B149)/12)*(1-EXP(-'PMS(calc_process)'!$F$52/12)))</f>
        <v/>
      </c>
      <c r="AK149" s="88" t="str">
        <f>IF(AK$6-$B149&lt;0,"",EXP(-'PMS(calc_process)'!$F$52*(AK$6-$B149)/12)*(1-EXP(-'PMS(calc_process)'!$F$52/12)))</f>
        <v/>
      </c>
      <c r="AL149" s="88" t="str">
        <f>IF(AL$6-$B149&lt;0,"",EXP(-'PMS(calc_process)'!$F$52*(AL$6-$B149)/12)*(1-EXP(-'PMS(calc_process)'!$F$52/12)))</f>
        <v/>
      </c>
      <c r="AM149" s="88" t="str">
        <f>IF(AM$6-$B149&lt;0,"",EXP(-'PMS(calc_process)'!$F$52*(AM$6-$B149)/12)*(1-EXP(-'PMS(calc_process)'!$F$52/12)))</f>
        <v/>
      </c>
      <c r="AN149" s="88" t="str">
        <f>IF(AN$6-$B149&lt;0,"",EXP(-'PMS(calc_process)'!$F$52*(AN$6-$B149)/12)*(1-EXP(-'PMS(calc_process)'!$F$52/12)))</f>
        <v/>
      </c>
      <c r="AO149" s="88" t="str">
        <f>IF(AO$6-$B149&lt;0,"",EXP(-'PMS(calc_process)'!$F$52*(AO$6-$B149)/12)*(1-EXP(-'PMS(calc_process)'!$F$52/12)))</f>
        <v/>
      </c>
      <c r="AP149" s="88" t="str">
        <f>IF(AP$6-$B149&lt;0,"",EXP(-'PMS(calc_process)'!$F$52*(AP$6-$B149)/12)*(1-EXP(-'PMS(calc_process)'!$F$52/12)))</f>
        <v/>
      </c>
      <c r="AQ149" s="88">
        <f>IF(AQ$6-$B149&lt;0,"",EXP(-'PMS(calc_process)'!$F$52*(AQ$6-$B149)/12)*(1-EXP(-'PMS(calc_process)'!$F$52/12)))</f>
        <v>1.4066791632810216E-2</v>
      </c>
      <c r="AR149" s="88">
        <f>IF(AR$6-$B149&lt;0,"",EXP(-'PMS(calc_process)'!$F$52*(AR$6-$B149)/12)*(1-EXP(-'PMS(calc_process)'!$F$52/12)))</f>
        <v>1.3868917005969317E-2</v>
      </c>
      <c r="AS149" s="88">
        <f>IF(AS$6-$B149&lt;0,"",EXP(-'PMS(calc_process)'!$F$52*(AS$6-$B149)/12)*(1-EXP(-'PMS(calc_process)'!$F$52/12)))</f>
        <v>1.3673825840273608E-2</v>
      </c>
      <c r="AT149" s="88">
        <f>IF(AT$6-$B149&lt;0,"",EXP(-'PMS(calc_process)'!$F$52*(AT$6-$B149)/12)*(1-EXP(-'PMS(calc_process)'!$F$52/12)))</f>
        <v>1.3481478981355145E-2</v>
      </c>
      <c r="AU149" s="88">
        <f>IF(AU$6-$B149&lt;0,"",EXP(-'PMS(calc_process)'!$F$52*(AU$6-$B149)/12)*(1-EXP(-'PMS(calc_process)'!$F$52/12)))</f>
        <v>1.3291837825622311E-2</v>
      </c>
      <c r="AV149" s="88">
        <f>IF(AV$6-$B149&lt;0,"",EXP(-'PMS(calc_process)'!$F$52*(AV$6-$B149)/12)*(1-EXP(-'PMS(calc_process)'!$F$52/12)))</f>
        <v>1.3104864312512177E-2</v>
      </c>
      <c r="AW149" s="88">
        <f>IF(AW$6-$B149&lt;0,"",EXP(-'PMS(calc_process)'!$F$52*(AW$6-$B149)/12)*(1-EXP(-'PMS(calc_process)'!$F$52/12)))</f>
        <v>1.2920520916851818E-2</v>
      </c>
      <c r="AX149" s="88">
        <f>IF(AX$6-$B149&lt;0,"",EXP(-'PMS(calc_process)'!$F$52*(AX$6-$B149)/12)*(1-EXP(-'PMS(calc_process)'!$F$52/12)))</f>
        <v>1.2738770641327097E-2</v>
      </c>
    </row>
    <row r="150" spans="1:50">
      <c r="A150" s="27"/>
      <c r="B150" s="85">
        <v>42</v>
      </c>
      <c r="C150" s="88" t="str">
        <f>IF(C$6-$B150&lt;0,"",EXP(-'PMS(calc_process)'!$F$52*(C$6-$B150)/12)*(1-EXP(-'PMS(calc_process)'!$F$52/12)))</f>
        <v/>
      </c>
      <c r="D150" s="88" t="str">
        <f>IF(D$6-$B150&lt;0,"",EXP(-'PMS(calc_process)'!$F$52*(D$6-$B150)/12)*(1-EXP(-'PMS(calc_process)'!$F$52/12)))</f>
        <v/>
      </c>
      <c r="E150" s="88" t="str">
        <f>IF(E$6-$B150&lt;0,"",EXP(-'PMS(calc_process)'!$F$52*(E$6-$B150)/12)*(1-EXP(-'PMS(calc_process)'!$F$52/12)))</f>
        <v/>
      </c>
      <c r="F150" s="88" t="str">
        <f>IF(F$6-$B150&lt;0,"",EXP(-'PMS(calc_process)'!$F$52*(F$6-$B150)/12)*(1-EXP(-'PMS(calc_process)'!$F$52/12)))</f>
        <v/>
      </c>
      <c r="G150" s="88" t="str">
        <f>IF(G$6-$B150&lt;0,"",EXP(-'PMS(calc_process)'!$F$52*(G$6-$B150)/12)*(1-EXP(-'PMS(calc_process)'!$F$52/12)))</f>
        <v/>
      </c>
      <c r="H150" s="88" t="str">
        <f>IF(H$6-$B150&lt;0,"",EXP(-'PMS(calc_process)'!$F$52*(H$6-$B150)/12)*(1-EXP(-'PMS(calc_process)'!$F$52/12)))</f>
        <v/>
      </c>
      <c r="I150" s="88" t="str">
        <f>IF(I$6-$B150&lt;0,"",EXP(-'PMS(calc_process)'!$F$52*(I$6-$B150)/12)*(1-EXP(-'PMS(calc_process)'!$F$52/12)))</f>
        <v/>
      </c>
      <c r="J150" s="88" t="str">
        <f>IF(J$6-$B150&lt;0,"",EXP(-'PMS(calc_process)'!$F$52*(J$6-$B150)/12)*(1-EXP(-'PMS(calc_process)'!$F$52/12)))</f>
        <v/>
      </c>
      <c r="K150" s="88" t="str">
        <f>IF(K$6-$B150&lt;0,"",EXP(-'PMS(calc_process)'!$F$52*(K$6-$B150)/12)*(1-EXP(-'PMS(calc_process)'!$F$52/12)))</f>
        <v/>
      </c>
      <c r="L150" s="88" t="str">
        <f>IF(L$6-$B150&lt;0,"",EXP(-'PMS(calc_process)'!$F$52*(L$6-$B150)/12)*(1-EXP(-'PMS(calc_process)'!$F$52/12)))</f>
        <v/>
      </c>
      <c r="M150" s="88" t="str">
        <f>IF(M$6-$B150&lt;0,"",EXP(-'PMS(calc_process)'!$F$52*(M$6-$B150)/12)*(1-EXP(-'PMS(calc_process)'!$F$52/12)))</f>
        <v/>
      </c>
      <c r="N150" s="88" t="str">
        <f>IF(N$6-$B150&lt;0,"",EXP(-'PMS(calc_process)'!$F$52*(N$6-$B150)/12)*(1-EXP(-'PMS(calc_process)'!$F$52/12)))</f>
        <v/>
      </c>
      <c r="O150" s="88" t="str">
        <f>IF(O$6-$B150&lt;0,"",EXP(-'PMS(calc_process)'!$F$52*(O$6-$B150)/12)*(1-EXP(-'PMS(calc_process)'!$F$52/12)))</f>
        <v/>
      </c>
      <c r="P150" s="88" t="str">
        <f>IF(P$6-$B150&lt;0,"",EXP(-'PMS(calc_process)'!$F$52*(P$6-$B150)/12)*(1-EXP(-'PMS(calc_process)'!$F$52/12)))</f>
        <v/>
      </c>
      <c r="Q150" s="88" t="str">
        <f>IF(Q$6-$B150&lt;0,"",EXP(-'PMS(calc_process)'!$F$52*(Q$6-$B150)/12)*(1-EXP(-'PMS(calc_process)'!$F$52/12)))</f>
        <v/>
      </c>
      <c r="R150" s="88" t="str">
        <f>IF(R$6-$B150&lt;0,"",EXP(-'PMS(calc_process)'!$F$52*(R$6-$B150)/12)*(1-EXP(-'PMS(calc_process)'!$F$52/12)))</f>
        <v/>
      </c>
      <c r="S150" s="88" t="str">
        <f>IF(S$6-$B150&lt;0,"",EXP(-'PMS(calc_process)'!$F$52*(S$6-$B150)/12)*(1-EXP(-'PMS(calc_process)'!$F$52/12)))</f>
        <v/>
      </c>
      <c r="T150" s="88" t="str">
        <f>IF(T$6-$B150&lt;0,"",EXP(-'PMS(calc_process)'!$F$52*(T$6-$B150)/12)*(1-EXP(-'PMS(calc_process)'!$F$52/12)))</f>
        <v/>
      </c>
      <c r="U150" s="88" t="str">
        <f>IF(U$6-$B150&lt;0,"",EXP(-'PMS(calc_process)'!$F$52*(U$6-$B150)/12)*(1-EXP(-'PMS(calc_process)'!$F$52/12)))</f>
        <v/>
      </c>
      <c r="V150" s="88" t="str">
        <f>IF(V$6-$B150&lt;0,"",EXP(-'PMS(calc_process)'!$F$52*(V$6-$B150)/12)*(1-EXP(-'PMS(calc_process)'!$F$52/12)))</f>
        <v/>
      </c>
      <c r="W150" s="88" t="str">
        <f>IF(W$6-$B150&lt;0,"",EXP(-'PMS(calc_process)'!$F$52*(W$6-$B150)/12)*(1-EXP(-'PMS(calc_process)'!$F$52/12)))</f>
        <v/>
      </c>
      <c r="X150" s="88" t="str">
        <f>IF(X$6-$B150&lt;0,"",EXP(-'PMS(calc_process)'!$F$52*(X$6-$B150)/12)*(1-EXP(-'PMS(calc_process)'!$F$52/12)))</f>
        <v/>
      </c>
      <c r="Y150" s="88" t="str">
        <f>IF(Y$6-$B150&lt;0,"",EXP(-'PMS(calc_process)'!$F$52*(Y$6-$B150)/12)*(1-EXP(-'PMS(calc_process)'!$F$52/12)))</f>
        <v/>
      </c>
      <c r="Z150" s="88" t="str">
        <f>IF(Z$6-$B150&lt;0,"",EXP(-'PMS(calc_process)'!$F$52*(Z$6-$B150)/12)*(1-EXP(-'PMS(calc_process)'!$F$52/12)))</f>
        <v/>
      </c>
      <c r="AA150" s="88" t="str">
        <f>IF(AA$6-$B150&lt;0,"",EXP(-'PMS(calc_process)'!$F$52*(AA$6-$B150)/12)*(1-EXP(-'PMS(calc_process)'!$F$52/12)))</f>
        <v/>
      </c>
      <c r="AB150" s="88" t="str">
        <f>IF(AB$6-$B150&lt;0,"",EXP(-'PMS(calc_process)'!$F$52*(AB$6-$B150)/12)*(1-EXP(-'PMS(calc_process)'!$F$52/12)))</f>
        <v/>
      </c>
      <c r="AC150" s="88" t="str">
        <f>IF(AC$6-$B150&lt;0,"",EXP(-'PMS(calc_process)'!$F$52*(AC$6-$B150)/12)*(1-EXP(-'PMS(calc_process)'!$F$52/12)))</f>
        <v/>
      </c>
      <c r="AD150" s="88" t="str">
        <f>IF(AD$6-$B150&lt;0,"",EXP(-'PMS(calc_process)'!$F$52*(AD$6-$B150)/12)*(1-EXP(-'PMS(calc_process)'!$F$52/12)))</f>
        <v/>
      </c>
      <c r="AE150" s="88" t="str">
        <f>IF(AE$6-$B150&lt;0,"",EXP(-'PMS(calc_process)'!$F$52*(AE$6-$B150)/12)*(1-EXP(-'PMS(calc_process)'!$F$52/12)))</f>
        <v/>
      </c>
      <c r="AF150" s="88" t="str">
        <f>IF(AF$6-$B150&lt;0,"",EXP(-'PMS(calc_process)'!$F$52*(AF$6-$B150)/12)*(1-EXP(-'PMS(calc_process)'!$F$52/12)))</f>
        <v/>
      </c>
      <c r="AG150" s="88" t="str">
        <f>IF(AG$6-$B150&lt;0,"",EXP(-'PMS(calc_process)'!$F$52*(AG$6-$B150)/12)*(1-EXP(-'PMS(calc_process)'!$F$52/12)))</f>
        <v/>
      </c>
      <c r="AH150" s="88" t="str">
        <f>IF(AH$6-$B150&lt;0,"",EXP(-'PMS(calc_process)'!$F$52*(AH$6-$B150)/12)*(1-EXP(-'PMS(calc_process)'!$F$52/12)))</f>
        <v/>
      </c>
      <c r="AI150" s="88" t="str">
        <f>IF(AI$6-$B150&lt;0,"",EXP(-'PMS(calc_process)'!$F$52*(AI$6-$B150)/12)*(1-EXP(-'PMS(calc_process)'!$F$52/12)))</f>
        <v/>
      </c>
      <c r="AJ150" s="88" t="str">
        <f>IF(AJ$6-$B150&lt;0,"",EXP(-'PMS(calc_process)'!$F$52*(AJ$6-$B150)/12)*(1-EXP(-'PMS(calc_process)'!$F$52/12)))</f>
        <v/>
      </c>
      <c r="AK150" s="88" t="str">
        <f>IF(AK$6-$B150&lt;0,"",EXP(-'PMS(calc_process)'!$F$52*(AK$6-$B150)/12)*(1-EXP(-'PMS(calc_process)'!$F$52/12)))</f>
        <v/>
      </c>
      <c r="AL150" s="88" t="str">
        <f>IF(AL$6-$B150&lt;0,"",EXP(-'PMS(calc_process)'!$F$52*(AL$6-$B150)/12)*(1-EXP(-'PMS(calc_process)'!$F$52/12)))</f>
        <v/>
      </c>
      <c r="AM150" s="88" t="str">
        <f>IF(AM$6-$B150&lt;0,"",EXP(-'PMS(calc_process)'!$F$52*(AM$6-$B150)/12)*(1-EXP(-'PMS(calc_process)'!$F$52/12)))</f>
        <v/>
      </c>
      <c r="AN150" s="88" t="str">
        <f>IF(AN$6-$B150&lt;0,"",EXP(-'PMS(calc_process)'!$F$52*(AN$6-$B150)/12)*(1-EXP(-'PMS(calc_process)'!$F$52/12)))</f>
        <v/>
      </c>
      <c r="AO150" s="88" t="str">
        <f>IF(AO$6-$B150&lt;0,"",EXP(-'PMS(calc_process)'!$F$52*(AO$6-$B150)/12)*(1-EXP(-'PMS(calc_process)'!$F$52/12)))</f>
        <v/>
      </c>
      <c r="AP150" s="88" t="str">
        <f>IF(AP$6-$B150&lt;0,"",EXP(-'PMS(calc_process)'!$F$52*(AP$6-$B150)/12)*(1-EXP(-'PMS(calc_process)'!$F$52/12)))</f>
        <v/>
      </c>
      <c r="AQ150" s="88" t="str">
        <f>IF(AQ$6-$B150&lt;0,"",EXP(-'PMS(calc_process)'!$F$52*(AQ$6-$B150)/12)*(1-EXP(-'PMS(calc_process)'!$F$52/12)))</f>
        <v/>
      </c>
      <c r="AR150" s="88">
        <f>IF(AR$6-$B150&lt;0,"",EXP(-'PMS(calc_process)'!$F$52*(AR$6-$B150)/12)*(1-EXP(-'PMS(calc_process)'!$F$52/12)))</f>
        <v>1.4066791632810216E-2</v>
      </c>
      <c r="AS150" s="88">
        <f>IF(AS$6-$B150&lt;0,"",EXP(-'PMS(calc_process)'!$F$52*(AS$6-$B150)/12)*(1-EXP(-'PMS(calc_process)'!$F$52/12)))</f>
        <v>1.3868917005969317E-2</v>
      </c>
      <c r="AT150" s="88">
        <f>IF(AT$6-$B150&lt;0,"",EXP(-'PMS(calc_process)'!$F$52*(AT$6-$B150)/12)*(1-EXP(-'PMS(calc_process)'!$F$52/12)))</f>
        <v>1.3673825840273608E-2</v>
      </c>
      <c r="AU150" s="88">
        <f>IF(AU$6-$B150&lt;0,"",EXP(-'PMS(calc_process)'!$F$52*(AU$6-$B150)/12)*(1-EXP(-'PMS(calc_process)'!$F$52/12)))</f>
        <v>1.3481478981355145E-2</v>
      </c>
      <c r="AV150" s="88">
        <f>IF(AV$6-$B150&lt;0,"",EXP(-'PMS(calc_process)'!$F$52*(AV$6-$B150)/12)*(1-EXP(-'PMS(calc_process)'!$F$52/12)))</f>
        <v>1.3291837825622311E-2</v>
      </c>
      <c r="AW150" s="88">
        <f>IF(AW$6-$B150&lt;0,"",EXP(-'PMS(calc_process)'!$F$52*(AW$6-$B150)/12)*(1-EXP(-'PMS(calc_process)'!$F$52/12)))</f>
        <v>1.3104864312512177E-2</v>
      </c>
      <c r="AX150" s="88">
        <f>IF(AX$6-$B150&lt;0,"",EXP(-'PMS(calc_process)'!$F$52*(AX$6-$B150)/12)*(1-EXP(-'PMS(calc_process)'!$F$52/12)))</f>
        <v>1.2920520916851818E-2</v>
      </c>
    </row>
    <row r="151" spans="1:50">
      <c r="A151" s="27"/>
      <c r="B151" s="85">
        <v>43</v>
      </c>
      <c r="C151" s="88" t="str">
        <f>IF(C$6-$B151&lt;0,"",EXP(-'PMS(calc_process)'!$F$52*(C$6-$B151)/12)*(1-EXP(-'PMS(calc_process)'!$F$52/12)))</f>
        <v/>
      </c>
      <c r="D151" s="88" t="str">
        <f>IF(D$6-$B151&lt;0,"",EXP(-'PMS(calc_process)'!$F$52*(D$6-$B151)/12)*(1-EXP(-'PMS(calc_process)'!$F$52/12)))</f>
        <v/>
      </c>
      <c r="E151" s="88" t="str">
        <f>IF(E$6-$B151&lt;0,"",EXP(-'PMS(calc_process)'!$F$52*(E$6-$B151)/12)*(1-EXP(-'PMS(calc_process)'!$F$52/12)))</f>
        <v/>
      </c>
      <c r="F151" s="88" t="str">
        <f>IF(F$6-$B151&lt;0,"",EXP(-'PMS(calc_process)'!$F$52*(F$6-$B151)/12)*(1-EXP(-'PMS(calc_process)'!$F$52/12)))</f>
        <v/>
      </c>
      <c r="G151" s="88" t="str">
        <f>IF(G$6-$B151&lt;0,"",EXP(-'PMS(calc_process)'!$F$52*(G$6-$B151)/12)*(1-EXP(-'PMS(calc_process)'!$F$52/12)))</f>
        <v/>
      </c>
      <c r="H151" s="88" t="str">
        <f>IF(H$6-$B151&lt;0,"",EXP(-'PMS(calc_process)'!$F$52*(H$6-$B151)/12)*(1-EXP(-'PMS(calc_process)'!$F$52/12)))</f>
        <v/>
      </c>
      <c r="I151" s="88" t="str">
        <f>IF(I$6-$B151&lt;0,"",EXP(-'PMS(calc_process)'!$F$52*(I$6-$B151)/12)*(1-EXP(-'PMS(calc_process)'!$F$52/12)))</f>
        <v/>
      </c>
      <c r="J151" s="88" t="str">
        <f>IF(J$6-$B151&lt;0,"",EXP(-'PMS(calc_process)'!$F$52*(J$6-$B151)/12)*(1-EXP(-'PMS(calc_process)'!$F$52/12)))</f>
        <v/>
      </c>
      <c r="K151" s="88" t="str">
        <f>IF(K$6-$B151&lt;0,"",EXP(-'PMS(calc_process)'!$F$52*(K$6-$B151)/12)*(1-EXP(-'PMS(calc_process)'!$F$52/12)))</f>
        <v/>
      </c>
      <c r="L151" s="88" t="str">
        <f>IF(L$6-$B151&lt;0,"",EXP(-'PMS(calc_process)'!$F$52*(L$6-$B151)/12)*(1-EXP(-'PMS(calc_process)'!$F$52/12)))</f>
        <v/>
      </c>
      <c r="M151" s="88" t="str">
        <f>IF(M$6-$B151&lt;0,"",EXP(-'PMS(calc_process)'!$F$52*(M$6-$B151)/12)*(1-EXP(-'PMS(calc_process)'!$F$52/12)))</f>
        <v/>
      </c>
      <c r="N151" s="88" t="str">
        <f>IF(N$6-$B151&lt;0,"",EXP(-'PMS(calc_process)'!$F$52*(N$6-$B151)/12)*(1-EXP(-'PMS(calc_process)'!$F$52/12)))</f>
        <v/>
      </c>
      <c r="O151" s="88" t="str">
        <f>IF(O$6-$B151&lt;0,"",EXP(-'PMS(calc_process)'!$F$52*(O$6-$B151)/12)*(1-EXP(-'PMS(calc_process)'!$F$52/12)))</f>
        <v/>
      </c>
      <c r="P151" s="88" t="str">
        <f>IF(P$6-$B151&lt;0,"",EXP(-'PMS(calc_process)'!$F$52*(P$6-$B151)/12)*(1-EXP(-'PMS(calc_process)'!$F$52/12)))</f>
        <v/>
      </c>
      <c r="Q151" s="88" t="str">
        <f>IF(Q$6-$B151&lt;0,"",EXP(-'PMS(calc_process)'!$F$52*(Q$6-$B151)/12)*(1-EXP(-'PMS(calc_process)'!$F$52/12)))</f>
        <v/>
      </c>
      <c r="R151" s="88" t="str">
        <f>IF(R$6-$B151&lt;0,"",EXP(-'PMS(calc_process)'!$F$52*(R$6-$B151)/12)*(1-EXP(-'PMS(calc_process)'!$F$52/12)))</f>
        <v/>
      </c>
      <c r="S151" s="88" t="str">
        <f>IF(S$6-$B151&lt;0,"",EXP(-'PMS(calc_process)'!$F$52*(S$6-$B151)/12)*(1-EXP(-'PMS(calc_process)'!$F$52/12)))</f>
        <v/>
      </c>
      <c r="T151" s="88" t="str">
        <f>IF(T$6-$B151&lt;0,"",EXP(-'PMS(calc_process)'!$F$52*(T$6-$B151)/12)*(1-EXP(-'PMS(calc_process)'!$F$52/12)))</f>
        <v/>
      </c>
      <c r="U151" s="88" t="str">
        <f>IF(U$6-$B151&lt;0,"",EXP(-'PMS(calc_process)'!$F$52*(U$6-$B151)/12)*(1-EXP(-'PMS(calc_process)'!$F$52/12)))</f>
        <v/>
      </c>
      <c r="V151" s="88" t="str">
        <f>IF(V$6-$B151&lt;0,"",EXP(-'PMS(calc_process)'!$F$52*(V$6-$B151)/12)*(1-EXP(-'PMS(calc_process)'!$F$52/12)))</f>
        <v/>
      </c>
      <c r="W151" s="88" t="str">
        <f>IF(W$6-$B151&lt;0,"",EXP(-'PMS(calc_process)'!$F$52*(W$6-$B151)/12)*(1-EXP(-'PMS(calc_process)'!$F$52/12)))</f>
        <v/>
      </c>
      <c r="X151" s="88" t="str">
        <f>IF(X$6-$B151&lt;0,"",EXP(-'PMS(calc_process)'!$F$52*(X$6-$B151)/12)*(1-EXP(-'PMS(calc_process)'!$F$52/12)))</f>
        <v/>
      </c>
      <c r="Y151" s="88" t="str">
        <f>IF(Y$6-$B151&lt;0,"",EXP(-'PMS(calc_process)'!$F$52*(Y$6-$B151)/12)*(1-EXP(-'PMS(calc_process)'!$F$52/12)))</f>
        <v/>
      </c>
      <c r="Z151" s="88" t="str">
        <f>IF(Z$6-$B151&lt;0,"",EXP(-'PMS(calc_process)'!$F$52*(Z$6-$B151)/12)*(1-EXP(-'PMS(calc_process)'!$F$52/12)))</f>
        <v/>
      </c>
      <c r="AA151" s="88" t="str">
        <f>IF(AA$6-$B151&lt;0,"",EXP(-'PMS(calc_process)'!$F$52*(AA$6-$B151)/12)*(1-EXP(-'PMS(calc_process)'!$F$52/12)))</f>
        <v/>
      </c>
      <c r="AB151" s="88" t="str">
        <f>IF(AB$6-$B151&lt;0,"",EXP(-'PMS(calc_process)'!$F$52*(AB$6-$B151)/12)*(1-EXP(-'PMS(calc_process)'!$F$52/12)))</f>
        <v/>
      </c>
      <c r="AC151" s="88" t="str">
        <f>IF(AC$6-$B151&lt;0,"",EXP(-'PMS(calc_process)'!$F$52*(AC$6-$B151)/12)*(1-EXP(-'PMS(calc_process)'!$F$52/12)))</f>
        <v/>
      </c>
      <c r="AD151" s="88" t="str">
        <f>IF(AD$6-$B151&lt;0,"",EXP(-'PMS(calc_process)'!$F$52*(AD$6-$B151)/12)*(1-EXP(-'PMS(calc_process)'!$F$52/12)))</f>
        <v/>
      </c>
      <c r="AE151" s="88" t="str">
        <f>IF(AE$6-$B151&lt;0,"",EXP(-'PMS(calc_process)'!$F$52*(AE$6-$B151)/12)*(1-EXP(-'PMS(calc_process)'!$F$52/12)))</f>
        <v/>
      </c>
      <c r="AF151" s="88" t="str">
        <f>IF(AF$6-$B151&lt;0,"",EXP(-'PMS(calc_process)'!$F$52*(AF$6-$B151)/12)*(1-EXP(-'PMS(calc_process)'!$F$52/12)))</f>
        <v/>
      </c>
      <c r="AG151" s="88" t="str">
        <f>IF(AG$6-$B151&lt;0,"",EXP(-'PMS(calc_process)'!$F$52*(AG$6-$B151)/12)*(1-EXP(-'PMS(calc_process)'!$F$52/12)))</f>
        <v/>
      </c>
      <c r="AH151" s="88" t="str">
        <f>IF(AH$6-$B151&lt;0,"",EXP(-'PMS(calc_process)'!$F$52*(AH$6-$B151)/12)*(1-EXP(-'PMS(calc_process)'!$F$52/12)))</f>
        <v/>
      </c>
      <c r="AI151" s="88" t="str">
        <f>IF(AI$6-$B151&lt;0,"",EXP(-'PMS(calc_process)'!$F$52*(AI$6-$B151)/12)*(1-EXP(-'PMS(calc_process)'!$F$52/12)))</f>
        <v/>
      </c>
      <c r="AJ151" s="88" t="str">
        <f>IF(AJ$6-$B151&lt;0,"",EXP(-'PMS(calc_process)'!$F$52*(AJ$6-$B151)/12)*(1-EXP(-'PMS(calc_process)'!$F$52/12)))</f>
        <v/>
      </c>
      <c r="AK151" s="88" t="str">
        <f>IF(AK$6-$B151&lt;0,"",EXP(-'PMS(calc_process)'!$F$52*(AK$6-$B151)/12)*(1-EXP(-'PMS(calc_process)'!$F$52/12)))</f>
        <v/>
      </c>
      <c r="AL151" s="88" t="str">
        <f>IF(AL$6-$B151&lt;0,"",EXP(-'PMS(calc_process)'!$F$52*(AL$6-$B151)/12)*(1-EXP(-'PMS(calc_process)'!$F$52/12)))</f>
        <v/>
      </c>
      <c r="AM151" s="88" t="str">
        <f>IF(AM$6-$B151&lt;0,"",EXP(-'PMS(calc_process)'!$F$52*(AM$6-$B151)/12)*(1-EXP(-'PMS(calc_process)'!$F$52/12)))</f>
        <v/>
      </c>
      <c r="AN151" s="88" t="str">
        <f>IF(AN$6-$B151&lt;0,"",EXP(-'PMS(calc_process)'!$F$52*(AN$6-$B151)/12)*(1-EXP(-'PMS(calc_process)'!$F$52/12)))</f>
        <v/>
      </c>
      <c r="AO151" s="88" t="str">
        <f>IF(AO$6-$B151&lt;0,"",EXP(-'PMS(calc_process)'!$F$52*(AO$6-$B151)/12)*(1-EXP(-'PMS(calc_process)'!$F$52/12)))</f>
        <v/>
      </c>
      <c r="AP151" s="88" t="str">
        <f>IF(AP$6-$B151&lt;0,"",EXP(-'PMS(calc_process)'!$F$52*(AP$6-$B151)/12)*(1-EXP(-'PMS(calc_process)'!$F$52/12)))</f>
        <v/>
      </c>
      <c r="AQ151" s="88" t="str">
        <f>IF(AQ$6-$B151&lt;0,"",EXP(-'PMS(calc_process)'!$F$52*(AQ$6-$B151)/12)*(1-EXP(-'PMS(calc_process)'!$F$52/12)))</f>
        <v/>
      </c>
      <c r="AR151" s="88" t="str">
        <f>IF(AR$6-$B151&lt;0,"",EXP(-'PMS(calc_process)'!$F$52*(AR$6-$B151)/12)*(1-EXP(-'PMS(calc_process)'!$F$52/12)))</f>
        <v/>
      </c>
      <c r="AS151" s="88">
        <f>IF(AS$6-$B151&lt;0,"",EXP(-'PMS(calc_process)'!$F$52*(AS$6-$B151)/12)*(1-EXP(-'PMS(calc_process)'!$F$52/12)))</f>
        <v>1.4066791632810216E-2</v>
      </c>
      <c r="AT151" s="88">
        <f>IF(AT$6-$B151&lt;0,"",EXP(-'PMS(calc_process)'!$F$52*(AT$6-$B151)/12)*(1-EXP(-'PMS(calc_process)'!$F$52/12)))</f>
        <v>1.3868917005969317E-2</v>
      </c>
      <c r="AU151" s="88">
        <f>IF(AU$6-$B151&lt;0,"",EXP(-'PMS(calc_process)'!$F$52*(AU$6-$B151)/12)*(1-EXP(-'PMS(calc_process)'!$F$52/12)))</f>
        <v>1.3673825840273608E-2</v>
      </c>
      <c r="AV151" s="88">
        <f>IF(AV$6-$B151&lt;0,"",EXP(-'PMS(calc_process)'!$F$52*(AV$6-$B151)/12)*(1-EXP(-'PMS(calc_process)'!$F$52/12)))</f>
        <v>1.3481478981355145E-2</v>
      </c>
      <c r="AW151" s="88">
        <f>IF(AW$6-$B151&lt;0,"",EXP(-'PMS(calc_process)'!$F$52*(AW$6-$B151)/12)*(1-EXP(-'PMS(calc_process)'!$F$52/12)))</f>
        <v>1.3291837825622311E-2</v>
      </c>
      <c r="AX151" s="88">
        <f>IF(AX$6-$B151&lt;0,"",EXP(-'PMS(calc_process)'!$F$52*(AX$6-$B151)/12)*(1-EXP(-'PMS(calc_process)'!$F$52/12)))</f>
        <v>1.3104864312512177E-2</v>
      </c>
    </row>
    <row r="152" spans="1:50">
      <c r="A152" s="27"/>
      <c r="B152" s="85">
        <v>44</v>
      </c>
      <c r="C152" s="88" t="str">
        <f>IF(C$6-$B152&lt;0,"",EXP(-'PMS(calc_process)'!$F$52*(C$6-$B152)/12)*(1-EXP(-'PMS(calc_process)'!$F$52/12)))</f>
        <v/>
      </c>
      <c r="D152" s="88" t="str">
        <f>IF(D$6-$B152&lt;0,"",EXP(-'PMS(calc_process)'!$F$52*(D$6-$B152)/12)*(1-EXP(-'PMS(calc_process)'!$F$52/12)))</f>
        <v/>
      </c>
      <c r="E152" s="88" t="str">
        <f>IF(E$6-$B152&lt;0,"",EXP(-'PMS(calc_process)'!$F$52*(E$6-$B152)/12)*(1-EXP(-'PMS(calc_process)'!$F$52/12)))</f>
        <v/>
      </c>
      <c r="F152" s="88" t="str">
        <f>IF(F$6-$B152&lt;0,"",EXP(-'PMS(calc_process)'!$F$52*(F$6-$B152)/12)*(1-EXP(-'PMS(calc_process)'!$F$52/12)))</f>
        <v/>
      </c>
      <c r="G152" s="88" t="str">
        <f>IF(G$6-$B152&lt;0,"",EXP(-'PMS(calc_process)'!$F$52*(G$6-$B152)/12)*(1-EXP(-'PMS(calc_process)'!$F$52/12)))</f>
        <v/>
      </c>
      <c r="H152" s="88" t="str">
        <f>IF(H$6-$B152&lt;0,"",EXP(-'PMS(calc_process)'!$F$52*(H$6-$B152)/12)*(1-EXP(-'PMS(calc_process)'!$F$52/12)))</f>
        <v/>
      </c>
      <c r="I152" s="88" t="str">
        <f>IF(I$6-$B152&lt;0,"",EXP(-'PMS(calc_process)'!$F$52*(I$6-$B152)/12)*(1-EXP(-'PMS(calc_process)'!$F$52/12)))</f>
        <v/>
      </c>
      <c r="J152" s="88" t="str">
        <f>IF(J$6-$B152&lt;0,"",EXP(-'PMS(calc_process)'!$F$52*(J$6-$B152)/12)*(1-EXP(-'PMS(calc_process)'!$F$52/12)))</f>
        <v/>
      </c>
      <c r="K152" s="88" t="str">
        <f>IF(K$6-$B152&lt;0,"",EXP(-'PMS(calc_process)'!$F$52*(K$6-$B152)/12)*(1-EXP(-'PMS(calc_process)'!$F$52/12)))</f>
        <v/>
      </c>
      <c r="L152" s="88" t="str">
        <f>IF(L$6-$B152&lt;0,"",EXP(-'PMS(calc_process)'!$F$52*(L$6-$B152)/12)*(1-EXP(-'PMS(calc_process)'!$F$52/12)))</f>
        <v/>
      </c>
      <c r="M152" s="88" t="str">
        <f>IF(M$6-$B152&lt;0,"",EXP(-'PMS(calc_process)'!$F$52*(M$6-$B152)/12)*(1-EXP(-'PMS(calc_process)'!$F$52/12)))</f>
        <v/>
      </c>
      <c r="N152" s="88" t="str">
        <f>IF(N$6-$B152&lt;0,"",EXP(-'PMS(calc_process)'!$F$52*(N$6-$B152)/12)*(1-EXP(-'PMS(calc_process)'!$F$52/12)))</f>
        <v/>
      </c>
      <c r="O152" s="88" t="str">
        <f>IF(O$6-$B152&lt;0,"",EXP(-'PMS(calc_process)'!$F$52*(O$6-$B152)/12)*(1-EXP(-'PMS(calc_process)'!$F$52/12)))</f>
        <v/>
      </c>
      <c r="P152" s="88" t="str">
        <f>IF(P$6-$B152&lt;0,"",EXP(-'PMS(calc_process)'!$F$52*(P$6-$B152)/12)*(1-EXP(-'PMS(calc_process)'!$F$52/12)))</f>
        <v/>
      </c>
      <c r="Q152" s="88" t="str">
        <f>IF(Q$6-$B152&lt;0,"",EXP(-'PMS(calc_process)'!$F$52*(Q$6-$B152)/12)*(1-EXP(-'PMS(calc_process)'!$F$52/12)))</f>
        <v/>
      </c>
      <c r="R152" s="88" t="str">
        <f>IF(R$6-$B152&lt;0,"",EXP(-'PMS(calc_process)'!$F$52*(R$6-$B152)/12)*(1-EXP(-'PMS(calc_process)'!$F$52/12)))</f>
        <v/>
      </c>
      <c r="S152" s="88" t="str">
        <f>IF(S$6-$B152&lt;0,"",EXP(-'PMS(calc_process)'!$F$52*(S$6-$B152)/12)*(1-EXP(-'PMS(calc_process)'!$F$52/12)))</f>
        <v/>
      </c>
      <c r="T152" s="88" t="str">
        <f>IF(T$6-$B152&lt;0,"",EXP(-'PMS(calc_process)'!$F$52*(T$6-$B152)/12)*(1-EXP(-'PMS(calc_process)'!$F$52/12)))</f>
        <v/>
      </c>
      <c r="U152" s="88" t="str">
        <f>IF(U$6-$B152&lt;0,"",EXP(-'PMS(calc_process)'!$F$52*(U$6-$B152)/12)*(1-EXP(-'PMS(calc_process)'!$F$52/12)))</f>
        <v/>
      </c>
      <c r="V152" s="88" t="str">
        <f>IF(V$6-$B152&lt;0,"",EXP(-'PMS(calc_process)'!$F$52*(V$6-$B152)/12)*(1-EXP(-'PMS(calc_process)'!$F$52/12)))</f>
        <v/>
      </c>
      <c r="W152" s="88" t="str">
        <f>IF(W$6-$B152&lt;0,"",EXP(-'PMS(calc_process)'!$F$52*(W$6-$B152)/12)*(1-EXP(-'PMS(calc_process)'!$F$52/12)))</f>
        <v/>
      </c>
      <c r="X152" s="88" t="str">
        <f>IF(X$6-$B152&lt;0,"",EXP(-'PMS(calc_process)'!$F$52*(X$6-$B152)/12)*(1-EXP(-'PMS(calc_process)'!$F$52/12)))</f>
        <v/>
      </c>
      <c r="Y152" s="88" t="str">
        <f>IF(Y$6-$B152&lt;0,"",EXP(-'PMS(calc_process)'!$F$52*(Y$6-$B152)/12)*(1-EXP(-'PMS(calc_process)'!$F$52/12)))</f>
        <v/>
      </c>
      <c r="Z152" s="88" t="str">
        <f>IF(Z$6-$B152&lt;0,"",EXP(-'PMS(calc_process)'!$F$52*(Z$6-$B152)/12)*(1-EXP(-'PMS(calc_process)'!$F$52/12)))</f>
        <v/>
      </c>
      <c r="AA152" s="88" t="str">
        <f>IF(AA$6-$B152&lt;0,"",EXP(-'PMS(calc_process)'!$F$52*(AA$6-$B152)/12)*(1-EXP(-'PMS(calc_process)'!$F$52/12)))</f>
        <v/>
      </c>
      <c r="AB152" s="88" t="str">
        <f>IF(AB$6-$B152&lt;0,"",EXP(-'PMS(calc_process)'!$F$52*(AB$6-$B152)/12)*(1-EXP(-'PMS(calc_process)'!$F$52/12)))</f>
        <v/>
      </c>
      <c r="AC152" s="88" t="str">
        <f>IF(AC$6-$B152&lt;0,"",EXP(-'PMS(calc_process)'!$F$52*(AC$6-$B152)/12)*(1-EXP(-'PMS(calc_process)'!$F$52/12)))</f>
        <v/>
      </c>
      <c r="AD152" s="88" t="str">
        <f>IF(AD$6-$B152&lt;0,"",EXP(-'PMS(calc_process)'!$F$52*(AD$6-$B152)/12)*(1-EXP(-'PMS(calc_process)'!$F$52/12)))</f>
        <v/>
      </c>
      <c r="AE152" s="88" t="str">
        <f>IF(AE$6-$B152&lt;0,"",EXP(-'PMS(calc_process)'!$F$52*(AE$6-$B152)/12)*(1-EXP(-'PMS(calc_process)'!$F$52/12)))</f>
        <v/>
      </c>
      <c r="AF152" s="88" t="str">
        <f>IF(AF$6-$B152&lt;0,"",EXP(-'PMS(calc_process)'!$F$52*(AF$6-$B152)/12)*(1-EXP(-'PMS(calc_process)'!$F$52/12)))</f>
        <v/>
      </c>
      <c r="AG152" s="88" t="str">
        <f>IF(AG$6-$B152&lt;0,"",EXP(-'PMS(calc_process)'!$F$52*(AG$6-$B152)/12)*(1-EXP(-'PMS(calc_process)'!$F$52/12)))</f>
        <v/>
      </c>
      <c r="AH152" s="88" t="str">
        <f>IF(AH$6-$B152&lt;0,"",EXP(-'PMS(calc_process)'!$F$52*(AH$6-$B152)/12)*(1-EXP(-'PMS(calc_process)'!$F$52/12)))</f>
        <v/>
      </c>
      <c r="AI152" s="88" t="str">
        <f>IF(AI$6-$B152&lt;0,"",EXP(-'PMS(calc_process)'!$F$52*(AI$6-$B152)/12)*(1-EXP(-'PMS(calc_process)'!$F$52/12)))</f>
        <v/>
      </c>
      <c r="AJ152" s="88" t="str">
        <f>IF(AJ$6-$B152&lt;0,"",EXP(-'PMS(calc_process)'!$F$52*(AJ$6-$B152)/12)*(1-EXP(-'PMS(calc_process)'!$F$52/12)))</f>
        <v/>
      </c>
      <c r="AK152" s="88" t="str">
        <f>IF(AK$6-$B152&lt;0,"",EXP(-'PMS(calc_process)'!$F$52*(AK$6-$B152)/12)*(1-EXP(-'PMS(calc_process)'!$F$52/12)))</f>
        <v/>
      </c>
      <c r="AL152" s="88" t="str">
        <f>IF(AL$6-$B152&lt;0,"",EXP(-'PMS(calc_process)'!$F$52*(AL$6-$B152)/12)*(1-EXP(-'PMS(calc_process)'!$F$52/12)))</f>
        <v/>
      </c>
      <c r="AM152" s="88" t="str">
        <f>IF(AM$6-$B152&lt;0,"",EXP(-'PMS(calc_process)'!$F$52*(AM$6-$B152)/12)*(1-EXP(-'PMS(calc_process)'!$F$52/12)))</f>
        <v/>
      </c>
      <c r="AN152" s="88" t="str">
        <f>IF(AN$6-$B152&lt;0,"",EXP(-'PMS(calc_process)'!$F$52*(AN$6-$B152)/12)*(1-EXP(-'PMS(calc_process)'!$F$52/12)))</f>
        <v/>
      </c>
      <c r="AO152" s="88" t="str">
        <f>IF(AO$6-$B152&lt;0,"",EXP(-'PMS(calc_process)'!$F$52*(AO$6-$B152)/12)*(1-EXP(-'PMS(calc_process)'!$F$52/12)))</f>
        <v/>
      </c>
      <c r="AP152" s="88" t="str">
        <f>IF(AP$6-$B152&lt;0,"",EXP(-'PMS(calc_process)'!$F$52*(AP$6-$B152)/12)*(1-EXP(-'PMS(calc_process)'!$F$52/12)))</f>
        <v/>
      </c>
      <c r="AQ152" s="88" t="str">
        <f>IF(AQ$6-$B152&lt;0,"",EXP(-'PMS(calc_process)'!$F$52*(AQ$6-$B152)/12)*(1-EXP(-'PMS(calc_process)'!$F$52/12)))</f>
        <v/>
      </c>
      <c r="AR152" s="88" t="str">
        <f>IF(AR$6-$B152&lt;0,"",EXP(-'PMS(calc_process)'!$F$52*(AR$6-$B152)/12)*(1-EXP(-'PMS(calc_process)'!$F$52/12)))</f>
        <v/>
      </c>
      <c r="AS152" s="88" t="str">
        <f>IF(AS$6-$B152&lt;0,"",EXP(-'PMS(calc_process)'!$F$52*(AS$6-$B152)/12)*(1-EXP(-'PMS(calc_process)'!$F$52/12)))</f>
        <v/>
      </c>
      <c r="AT152" s="88">
        <f>IF(AT$6-$B152&lt;0,"",EXP(-'PMS(calc_process)'!$F$52*(AT$6-$B152)/12)*(1-EXP(-'PMS(calc_process)'!$F$52/12)))</f>
        <v>1.4066791632810216E-2</v>
      </c>
      <c r="AU152" s="88">
        <f>IF(AU$6-$B152&lt;0,"",EXP(-'PMS(calc_process)'!$F$52*(AU$6-$B152)/12)*(1-EXP(-'PMS(calc_process)'!$F$52/12)))</f>
        <v>1.3868917005969317E-2</v>
      </c>
      <c r="AV152" s="88">
        <f>IF(AV$6-$B152&lt;0,"",EXP(-'PMS(calc_process)'!$F$52*(AV$6-$B152)/12)*(1-EXP(-'PMS(calc_process)'!$F$52/12)))</f>
        <v>1.3673825840273608E-2</v>
      </c>
      <c r="AW152" s="88">
        <f>IF(AW$6-$B152&lt;0,"",EXP(-'PMS(calc_process)'!$F$52*(AW$6-$B152)/12)*(1-EXP(-'PMS(calc_process)'!$F$52/12)))</f>
        <v>1.3481478981355145E-2</v>
      </c>
      <c r="AX152" s="88">
        <f>IF(AX$6-$B152&lt;0,"",EXP(-'PMS(calc_process)'!$F$52*(AX$6-$B152)/12)*(1-EXP(-'PMS(calc_process)'!$F$52/12)))</f>
        <v>1.3291837825622311E-2</v>
      </c>
    </row>
    <row r="153" spans="1:50">
      <c r="A153" s="27"/>
      <c r="B153" s="85">
        <v>45</v>
      </c>
      <c r="C153" s="88" t="str">
        <f>IF(C$6-$B153&lt;0,"",EXP(-'PMS(calc_process)'!$F$52*(C$6-$B153)/12)*(1-EXP(-'PMS(calc_process)'!$F$52/12)))</f>
        <v/>
      </c>
      <c r="D153" s="88" t="str">
        <f>IF(D$6-$B153&lt;0,"",EXP(-'PMS(calc_process)'!$F$52*(D$6-$B153)/12)*(1-EXP(-'PMS(calc_process)'!$F$52/12)))</f>
        <v/>
      </c>
      <c r="E153" s="88" t="str">
        <f>IF(E$6-$B153&lt;0,"",EXP(-'PMS(calc_process)'!$F$52*(E$6-$B153)/12)*(1-EXP(-'PMS(calc_process)'!$F$52/12)))</f>
        <v/>
      </c>
      <c r="F153" s="88" t="str">
        <f>IF(F$6-$B153&lt;0,"",EXP(-'PMS(calc_process)'!$F$52*(F$6-$B153)/12)*(1-EXP(-'PMS(calc_process)'!$F$52/12)))</f>
        <v/>
      </c>
      <c r="G153" s="88" t="str">
        <f>IF(G$6-$B153&lt;0,"",EXP(-'PMS(calc_process)'!$F$52*(G$6-$B153)/12)*(1-EXP(-'PMS(calc_process)'!$F$52/12)))</f>
        <v/>
      </c>
      <c r="H153" s="88" t="str">
        <f>IF(H$6-$B153&lt;0,"",EXP(-'PMS(calc_process)'!$F$52*(H$6-$B153)/12)*(1-EXP(-'PMS(calc_process)'!$F$52/12)))</f>
        <v/>
      </c>
      <c r="I153" s="88" t="str">
        <f>IF(I$6-$B153&lt;0,"",EXP(-'PMS(calc_process)'!$F$52*(I$6-$B153)/12)*(1-EXP(-'PMS(calc_process)'!$F$52/12)))</f>
        <v/>
      </c>
      <c r="J153" s="88" t="str">
        <f>IF(J$6-$B153&lt;0,"",EXP(-'PMS(calc_process)'!$F$52*(J$6-$B153)/12)*(1-EXP(-'PMS(calc_process)'!$F$52/12)))</f>
        <v/>
      </c>
      <c r="K153" s="88" t="str">
        <f>IF(K$6-$B153&lt;0,"",EXP(-'PMS(calc_process)'!$F$52*(K$6-$B153)/12)*(1-EXP(-'PMS(calc_process)'!$F$52/12)))</f>
        <v/>
      </c>
      <c r="L153" s="88" t="str">
        <f>IF(L$6-$B153&lt;0,"",EXP(-'PMS(calc_process)'!$F$52*(L$6-$B153)/12)*(1-EXP(-'PMS(calc_process)'!$F$52/12)))</f>
        <v/>
      </c>
      <c r="M153" s="88" t="str">
        <f>IF(M$6-$B153&lt;0,"",EXP(-'PMS(calc_process)'!$F$52*(M$6-$B153)/12)*(1-EXP(-'PMS(calc_process)'!$F$52/12)))</f>
        <v/>
      </c>
      <c r="N153" s="88" t="str">
        <f>IF(N$6-$B153&lt;0,"",EXP(-'PMS(calc_process)'!$F$52*(N$6-$B153)/12)*(1-EXP(-'PMS(calc_process)'!$F$52/12)))</f>
        <v/>
      </c>
      <c r="O153" s="88" t="str">
        <f>IF(O$6-$B153&lt;0,"",EXP(-'PMS(calc_process)'!$F$52*(O$6-$B153)/12)*(1-EXP(-'PMS(calc_process)'!$F$52/12)))</f>
        <v/>
      </c>
      <c r="P153" s="88" t="str">
        <f>IF(P$6-$B153&lt;0,"",EXP(-'PMS(calc_process)'!$F$52*(P$6-$B153)/12)*(1-EXP(-'PMS(calc_process)'!$F$52/12)))</f>
        <v/>
      </c>
      <c r="Q153" s="88" t="str">
        <f>IF(Q$6-$B153&lt;0,"",EXP(-'PMS(calc_process)'!$F$52*(Q$6-$B153)/12)*(1-EXP(-'PMS(calc_process)'!$F$52/12)))</f>
        <v/>
      </c>
      <c r="R153" s="88" t="str">
        <f>IF(R$6-$B153&lt;0,"",EXP(-'PMS(calc_process)'!$F$52*(R$6-$B153)/12)*(1-EXP(-'PMS(calc_process)'!$F$52/12)))</f>
        <v/>
      </c>
      <c r="S153" s="88" t="str">
        <f>IF(S$6-$B153&lt;0,"",EXP(-'PMS(calc_process)'!$F$52*(S$6-$B153)/12)*(1-EXP(-'PMS(calc_process)'!$F$52/12)))</f>
        <v/>
      </c>
      <c r="T153" s="88" t="str">
        <f>IF(T$6-$B153&lt;0,"",EXP(-'PMS(calc_process)'!$F$52*(T$6-$B153)/12)*(1-EXP(-'PMS(calc_process)'!$F$52/12)))</f>
        <v/>
      </c>
      <c r="U153" s="88" t="str">
        <f>IF(U$6-$B153&lt;0,"",EXP(-'PMS(calc_process)'!$F$52*(U$6-$B153)/12)*(1-EXP(-'PMS(calc_process)'!$F$52/12)))</f>
        <v/>
      </c>
      <c r="V153" s="88" t="str">
        <f>IF(V$6-$B153&lt;0,"",EXP(-'PMS(calc_process)'!$F$52*(V$6-$B153)/12)*(1-EXP(-'PMS(calc_process)'!$F$52/12)))</f>
        <v/>
      </c>
      <c r="W153" s="88" t="str">
        <f>IF(W$6-$B153&lt;0,"",EXP(-'PMS(calc_process)'!$F$52*(W$6-$B153)/12)*(1-EXP(-'PMS(calc_process)'!$F$52/12)))</f>
        <v/>
      </c>
      <c r="X153" s="88" t="str">
        <f>IF(X$6-$B153&lt;0,"",EXP(-'PMS(calc_process)'!$F$52*(X$6-$B153)/12)*(1-EXP(-'PMS(calc_process)'!$F$52/12)))</f>
        <v/>
      </c>
      <c r="Y153" s="88" t="str">
        <f>IF(Y$6-$B153&lt;0,"",EXP(-'PMS(calc_process)'!$F$52*(Y$6-$B153)/12)*(1-EXP(-'PMS(calc_process)'!$F$52/12)))</f>
        <v/>
      </c>
      <c r="Z153" s="88" t="str">
        <f>IF(Z$6-$B153&lt;0,"",EXP(-'PMS(calc_process)'!$F$52*(Z$6-$B153)/12)*(1-EXP(-'PMS(calc_process)'!$F$52/12)))</f>
        <v/>
      </c>
      <c r="AA153" s="88" t="str">
        <f>IF(AA$6-$B153&lt;0,"",EXP(-'PMS(calc_process)'!$F$52*(AA$6-$B153)/12)*(1-EXP(-'PMS(calc_process)'!$F$52/12)))</f>
        <v/>
      </c>
      <c r="AB153" s="88" t="str">
        <f>IF(AB$6-$B153&lt;0,"",EXP(-'PMS(calc_process)'!$F$52*(AB$6-$B153)/12)*(1-EXP(-'PMS(calc_process)'!$F$52/12)))</f>
        <v/>
      </c>
      <c r="AC153" s="88" t="str">
        <f>IF(AC$6-$B153&lt;0,"",EXP(-'PMS(calc_process)'!$F$52*(AC$6-$B153)/12)*(1-EXP(-'PMS(calc_process)'!$F$52/12)))</f>
        <v/>
      </c>
      <c r="AD153" s="88" t="str">
        <f>IF(AD$6-$B153&lt;0,"",EXP(-'PMS(calc_process)'!$F$52*(AD$6-$B153)/12)*(1-EXP(-'PMS(calc_process)'!$F$52/12)))</f>
        <v/>
      </c>
      <c r="AE153" s="88" t="str">
        <f>IF(AE$6-$B153&lt;0,"",EXP(-'PMS(calc_process)'!$F$52*(AE$6-$B153)/12)*(1-EXP(-'PMS(calc_process)'!$F$52/12)))</f>
        <v/>
      </c>
      <c r="AF153" s="88" t="str">
        <f>IF(AF$6-$B153&lt;0,"",EXP(-'PMS(calc_process)'!$F$52*(AF$6-$B153)/12)*(1-EXP(-'PMS(calc_process)'!$F$52/12)))</f>
        <v/>
      </c>
      <c r="AG153" s="88" t="str">
        <f>IF(AG$6-$B153&lt;0,"",EXP(-'PMS(calc_process)'!$F$52*(AG$6-$B153)/12)*(1-EXP(-'PMS(calc_process)'!$F$52/12)))</f>
        <v/>
      </c>
      <c r="AH153" s="88" t="str">
        <f>IF(AH$6-$B153&lt;0,"",EXP(-'PMS(calc_process)'!$F$52*(AH$6-$B153)/12)*(1-EXP(-'PMS(calc_process)'!$F$52/12)))</f>
        <v/>
      </c>
      <c r="AI153" s="88" t="str">
        <f>IF(AI$6-$B153&lt;0,"",EXP(-'PMS(calc_process)'!$F$52*(AI$6-$B153)/12)*(1-EXP(-'PMS(calc_process)'!$F$52/12)))</f>
        <v/>
      </c>
      <c r="AJ153" s="88" t="str">
        <f>IF(AJ$6-$B153&lt;0,"",EXP(-'PMS(calc_process)'!$F$52*(AJ$6-$B153)/12)*(1-EXP(-'PMS(calc_process)'!$F$52/12)))</f>
        <v/>
      </c>
      <c r="AK153" s="88" t="str">
        <f>IF(AK$6-$B153&lt;0,"",EXP(-'PMS(calc_process)'!$F$52*(AK$6-$B153)/12)*(1-EXP(-'PMS(calc_process)'!$F$52/12)))</f>
        <v/>
      </c>
      <c r="AL153" s="88" t="str">
        <f>IF(AL$6-$B153&lt;0,"",EXP(-'PMS(calc_process)'!$F$52*(AL$6-$B153)/12)*(1-EXP(-'PMS(calc_process)'!$F$52/12)))</f>
        <v/>
      </c>
      <c r="AM153" s="88" t="str">
        <f>IF(AM$6-$B153&lt;0,"",EXP(-'PMS(calc_process)'!$F$52*(AM$6-$B153)/12)*(1-EXP(-'PMS(calc_process)'!$F$52/12)))</f>
        <v/>
      </c>
      <c r="AN153" s="88" t="str">
        <f>IF(AN$6-$B153&lt;0,"",EXP(-'PMS(calc_process)'!$F$52*(AN$6-$B153)/12)*(1-EXP(-'PMS(calc_process)'!$F$52/12)))</f>
        <v/>
      </c>
      <c r="AO153" s="88" t="str">
        <f>IF(AO$6-$B153&lt;0,"",EXP(-'PMS(calc_process)'!$F$52*(AO$6-$B153)/12)*(1-EXP(-'PMS(calc_process)'!$F$52/12)))</f>
        <v/>
      </c>
      <c r="AP153" s="88" t="str">
        <f>IF(AP$6-$B153&lt;0,"",EXP(-'PMS(calc_process)'!$F$52*(AP$6-$B153)/12)*(1-EXP(-'PMS(calc_process)'!$F$52/12)))</f>
        <v/>
      </c>
      <c r="AQ153" s="88" t="str">
        <f>IF(AQ$6-$B153&lt;0,"",EXP(-'PMS(calc_process)'!$F$52*(AQ$6-$B153)/12)*(1-EXP(-'PMS(calc_process)'!$F$52/12)))</f>
        <v/>
      </c>
      <c r="AR153" s="88" t="str">
        <f>IF(AR$6-$B153&lt;0,"",EXP(-'PMS(calc_process)'!$F$52*(AR$6-$B153)/12)*(1-EXP(-'PMS(calc_process)'!$F$52/12)))</f>
        <v/>
      </c>
      <c r="AS153" s="88" t="str">
        <f>IF(AS$6-$B153&lt;0,"",EXP(-'PMS(calc_process)'!$F$52*(AS$6-$B153)/12)*(1-EXP(-'PMS(calc_process)'!$F$52/12)))</f>
        <v/>
      </c>
      <c r="AT153" s="88" t="str">
        <f>IF(AT$6-$B153&lt;0,"",EXP(-'PMS(calc_process)'!$F$52*(AT$6-$B153)/12)*(1-EXP(-'PMS(calc_process)'!$F$52/12)))</f>
        <v/>
      </c>
      <c r="AU153" s="88">
        <f>IF(AU$6-$B153&lt;0,"",EXP(-'PMS(calc_process)'!$F$52*(AU$6-$B153)/12)*(1-EXP(-'PMS(calc_process)'!$F$52/12)))</f>
        <v>1.4066791632810216E-2</v>
      </c>
      <c r="AV153" s="88">
        <f>IF(AV$6-$B153&lt;0,"",EXP(-'PMS(calc_process)'!$F$52*(AV$6-$B153)/12)*(1-EXP(-'PMS(calc_process)'!$F$52/12)))</f>
        <v>1.3868917005969317E-2</v>
      </c>
      <c r="AW153" s="88">
        <f>IF(AW$6-$B153&lt;0,"",EXP(-'PMS(calc_process)'!$F$52*(AW$6-$B153)/12)*(1-EXP(-'PMS(calc_process)'!$F$52/12)))</f>
        <v>1.3673825840273608E-2</v>
      </c>
      <c r="AX153" s="88">
        <f>IF(AX$6-$B153&lt;0,"",EXP(-'PMS(calc_process)'!$F$52*(AX$6-$B153)/12)*(1-EXP(-'PMS(calc_process)'!$F$52/12)))</f>
        <v>1.3481478981355145E-2</v>
      </c>
    </row>
    <row r="154" spans="1:50">
      <c r="A154" s="27"/>
      <c r="B154" s="85">
        <v>46</v>
      </c>
      <c r="C154" s="88" t="str">
        <f>IF(C$6-$B154&lt;0,"",EXP(-'PMS(calc_process)'!$F$52*(C$6-$B154)/12)*(1-EXP(-'PMS(calc_process)'!$F$52/12)))</f>
        <v/>
      </c>
      <c r="D154" s="88" t="str">
        <f>IF(D$6-$B154&lt;0,"",EXP(-'PMS(calc_process)'!$F$52*(D$6-$B154)/12)*(1-EXP(-'PMS(calc_process)'!$F$52/12)))</f>
        <v/>
      </c>
      <c r="E154" s="88" t="str">
        <f>IF(E$6-$B154&lt;0,"",EXP(-'PMS(calc_process)'!$F$52*(E$6-$B154)/12)*(1-EXP(-'PMS(calc_process)'!$F$52/12)))</f>
        <v/>
      </c>
      <c r="F154" s="88" t="str">
        <f>IF(F$6-$B154&lt;0,"",EXP(-'PMS(calc_process)'!$F$52*(F$6-$B154)/12)*(1-EXP(-'PMS(calc_process)'!$F$52/12)))</f>
        <v/>
      </c>
      <c r="G154" s="88" t="str">
        <f>IF(G$6-$B154&lt;0,"",EXP(-'PMS(calc_process)'!$F$52*(G$6-$B154)/12)*(1-EXP(-'PMS(calc_process)'!$F$52/12)))</f>
        <v/>
      </c>
      <c r="H154" s="88" t="str">
        <f>IF(H$6-$B154&lt;0,"",EXP(-'PMS(calc_process)'!$F$52*(H$6-$B154)/12)*(1-EXP(-'PMS(calc_process)'!$F$52/12)))</f>
        <v/>
      </c>
      <c r="I154" s="88" t="str">
        <f>IF(I$6-$B154&lt;0,"",EXP(-'PMS(calc_process)'!$F$52*(I$6-$B154)/12)*(1-EXP(-'PMS(calc_process)'!$F$52/12)))</f>
        <v/>
      </c>
      <c r="J154" s="88" t="str">
        <f>IF(J$6-$B154&lt;0,"",EXP(-'PMS(calc_process)'!$F$52*(J$6-$B154)/12)*(1-EXP(-'PMS(calc_process)'!$F$52/12)))</f>
        <v/>
      </c>
      <c r="K154" s="88" t="str">
        <f>IF(K$6-$B154&lt;0,"",EXP(-'PMS(calc_process)'!$F$52*(K$6-$B154)/12)*(1-EXP(-'PMS(calc_process)'!$F$52/12)))</f>
        <v/>
      </c>
      <c r="L154" s="88" t="str">
        <f>IF(L$6-$B154&lt;0,"",EXP(-'PMS(calc_process)'!$F$52*(L$6-$B154)/12)*(1-EXP(-'PMS(calc_process)'!$F$52/12)))</f>
        <v/>
      </c>
      <c r="M154" s="88" t="str">
        <f>IF(M$6-$B154&lt;0,"",EXP(-'PMS(calc_process)'!$F$52*(M$6-$B154)/12)*(1-EXP(-'PMS(calc_process)'!$F$52/12)))</f>
        <v/>
      </c>
      <c r="N154" s="88" t="str">
        <f>IF(N$6-$B154&lt;0,"",EXP(-'PMS(calc_process)'!$F$52*(N$6-$B154)/12)*(1-EXP(-'PMS(calc_process)'!$F$52/12)))</f>
        <v/>
      </c>
      <c r="O154" s="88" t="str">
        <f>IF(O$6-$B154&lt;0,"",EXP(-'PMS(calc_process)'!$F$52*(O$6-$B154)/12)*(1-EXP(-'PMS(calc_process)'!$F$52/12)))</f>
        <v/>
      </c>
      <c r="P154" s="88" t="str">
        <f>IF(P$6-$B154&lt;0,"",EXP(-'PMS(calc_process)'!$F$52*(P$6-$B154)/12)*(1-EXP(-'PMS(calc_process)'!$F$52/12)))</f>
        <v/>
      </c>
      <c r="Q154" s="88" t="str">
        <f>IF(Q$6-$B154&lt;0,"",EXP(-'PMS(calc_process)'!$F$52*(Q$6-$B154)/12)*(1-EXP(-'PMS(calc_process)'!$F$52/12)))</f>
        <v/>
      </c>
      <c r="R154" s="88" t="str">
        <f>IF(R$6-$B154&lt;0,"",EXP(-'PMS(calc_process)'!$F$52*(R$6-$B154)/12)*(1-EXP(-'PMS(calc_process)'!$F$52/12)))</f>
        <v/>
      </c>
      <c r="S154" s="88" t="str">
        <f>IF(S$6-$B154&lt;0,"",EXP(-'PMS(calc_process)'!$F$52*(S$6-$B154)/12)*(1-EXP(-'PMS(calc_process)'!$F$52/12)))</f>
        <v/>
      </c>
      <c r="T154" s="88" t="str">
        <f>IF(T$6-$B154&lt;0,"",EXP(-'PMS(calc_process)'!$F$52*(T$6-$B154)/12)*(1-EXP(-'PMS(calc_process)'!$F$52/12)))</f>
        <v/>
      </c>
      <c r="U154" s="88" t="str">
        <f>IF(U$6-$B154&lt;0,"",EXP(-'PMS(calc_process)'!$F$52*(U$6-$B154)/12)*(1-EXP(-'PMS(calc_process)'!$F$52/12)))</f>
        <v/>
      </c>
      <c r="V154" s="88" t="str">
        <f>IF(V$6-$B154&lt;0,"",EXP(-'PMS(calc_process)'!$F$52*(V$6-$B154)/12)*(1-EXP(-'PMS(calc_process)'!$F$52/12)))</f>
        <v/>
      </c>
      <c r="W154" s="88" t="str">
        <f>IF(W$6-$B154&lt;0,"",EXP(-'PMS(calc_process)'!$F$52*(W$6-$B154)/12)*(1-EXP(-'PMS(calc_process)'!$F$52/12)))</f>
        <v/>
      </c>
      <c r="X154" s="88" t="str">
        <f>IF(X$6-$B154&lt;0,"",EXP(-'PMS(calc_process)'!$F$52*(X$6-$B154)/12)*(1-EXP(-'PMS(calc_process)'!$F$52/12)))</f>
        <v/>
      </c>
      <c r="Y154" s="88" t="str">
        <f>IF(Y$6-$B154&lt;0,"",EXP(-'PMS(calc_process)'!$F$52*(Y$6-$B154)/12)*(1-EXP(-'PMS(calc_process)'!$F$52/12)))</f>
        <v/>
      </c>
      <c r="Z154" s="88" t="str">
        <f>IF(Z$6-$B154&lt;0,"",EXP(-'PMS(calc_process)'!$F$52*(Z$6-$B154)/12)*(1-EXP(-'PMS(calc_process)'!$F$52/12)))</f>
        <v/>
      </c>
      <c r="AA154" s="88" t="str">
        <f>IF(AA$6-$B154&lt;0,"",EXP(-'PMS(calc_process)'!$F$52*(AA$6-$B154)/12)*(1-EXP(-'PMS(calc_process)'!$F$52/12)))</f>
        <v/>
      </c>
      <c r="AB154" s="88" t="str">
        <f>IF(AB$6-$B154&lt;0,"",EXP(-'PMS(calc_process)'!$F$52*(AB$6-$B154)/12)*(1-EXP(-'PMS(calc_process)'!$F$52/12)))</f>
        <v/>
      </c>
      <c r="AC154" s="88" t="str">
        <f>IF(AC$6-$B154&lt;0,"",EXP(-'PMS(calc_process)'!$F$52*(AC$6-$B154)/12)*(1-EXP(-'PMS(calc_process)'!$F$52/12)))</f>
        <v/>
      </c>
      <c r="AD154" s="88" t="str">
        <f>IF(AD$6-$B154&lt;0,"",EXP(-'PMS(calc_process)'!$F$52*(AD$6-$B154)/12)*(1-EXP(-'PMS(calc_process)'!$F$52/12)))</f>
        <v/>
      </c>
      <c r="AE154" s="88" t="str">
        <f>IF(AE$6-$B154&lt;0,"",EXP(-'PMS(calc_process)'!$F$52*(AE$6-$B154)/12)*(1-EXP(-'PMS(calc_process)'!$F$52/12)))</f>
        <v/>
      </c>
      <c r="AF154" s="88" t="str">
        <f>IF(AF$6-$B154&lt;0,"",EXP(-'PMS(calc_process)'!$F$52*(AF$6-$B154)/12)*(1-EXP(-'PMS(calc_process)'!$F$52/12)))</f>
        <v/>
      </c>
      <c r="AG154" s="88" t="str">
        <f>IF(AG$6-$B154&lt;0,"",EXP(-'PMS(calc_process)'!$F$52*(AG$6-$B154)/12)*(1-EXP(-'PMS(calc_process)'!$F$52/12)))</f>
        <v/>
      </c>
      <c r="AH154" s="88" t="str">
        <f>IF(AH$6-$B154&lt;0,"",EXP(-'PMS(calc_process)'!$F$52*(AH$6-$B154)/12)*(1-EXP(-'PMS(calc_process)'!$F$52/12)))</f>
        <v/>
      </c>
      <c r="AI154" s="88" t="str">
        <f>IF(AI$6-$B154&lt;0,"",EXP(-'PMS(calc_process)'!$F$52*(AI$6-$B154)/12)*(1-EXP(-'PMS(calc_process)'!$F$52/12)))</f>
        <v/>
      </c>
      <c r="AJ154" s="88" t="str">
        <f>IF(AJ$6-$B154&lt;0,"",EXP(-'PMS(calc_process)'!$F$52*(AJ$6-$B154)/12)*(1-EXP(-'PMS(calc_process)'!$F$52/12)))</f>
        <v/>
      </c>
      <c r="AK154" s="88" t="str">
        <f>IF(AK$6-$B154&lt;0,"",EXP(-'PMS(calc_process)'!$F$52*(AK$6-$B154)/12)*(1-EXP(-'PMS(calc_process)'!$F$52/12)))</f>
        <v/>
      </c>
      <c r="AL154" s="88" t="str">
        <f>IF(AL$6-$B154&lt;0,"",EXP(-'PMS(calc_process)'!$F$52*(AL$6-$B154)/12)*(1-EXP(-'PMS(calc_process)'!$F$52/12)))</f>
        <v/>
      </c>
      <c r="AM154" s="88" t="str">
        <f>IF(AM$6-$B154&lt;0,"",EXP(-'PMS(calc_process)'!$F$52*(AM$6-$B154)/12)*(1-EXP(-'PMS(calc_process)'!$F$52/12)))</f>
        <v/>
      </c>
      <c r="AN154" s="88" t="str">
        <f>IF(AN$6-$B154&lt;0,"",EXP(-'PMS(calc_process)'!$F$52*(AN$6-$B154)/12)*(1-EXP(-'PMS(calc_process)'!$F$52/12)))</f>
        <v/>
      </c>
      <c r="AO154" s="88" t="str">
        <f>IF(AO$6-$B154&lt;0,"",EXP(-'PMS(calc_process)'!$F$52*(AO$6-$B154)/12)*(1-EXP(-'PMS(calc_process)'!$F$52/12)))</f>
        <v/>
      </c>
      <c r="AP154" s="88" t="str">
        <f>IF(AP$6-$B154&lt;0,"",EXP(-'PMS(calc_process)'!$F$52*(AP$6-$B154)/12)*(1-EXP(-'PMS(calc_process)'!$F$52/12)))</f>
        <v/>
      </c>
      <c r="AQ154" s="88" t="str">
        <f>IF(AQ$6-$B154&lt;0,"",EXP(-'PMS(calc_process)'!$F$52*(AQ$6-$B154)/12)*(1-EXP(-'PMS(calc_process)'!$F$52/12)))</f>
        <v/>
      </c>
      <c r="AR154" s="88" t="str">
        <f>IF(AR$6-$B154&lt;0,"",EXP(-'PMS(calc_process)'!$F$52*(AR$6-$B154)/12)*(1-EXP(-'PMS(calc_process)'!$F$52/12)))</f>
        <v/>
      </c>
      <c r="AS154" s="88" t="str">
        <f>IF(AS$6-$B154&lt;0,"",EXP(-'PMS(calc_process)'!$F$52*(AS$6-$B154)/12)*(1-EXP(-'PMS(calc_process)'!$F$52/12)))</f>
        <v/>
      </c>
      <c r="AT154" s="88" t="str">
        <f>IF(AT$6-$B154&lt;0,"",EXP(-'PMS(calc_process)'!$F$52*(AT$6-$B154)/12)*(1-EXP(-'PMS(calc_process)'!$F$52/12)))</f>
        <v/>
      </c>
      <c r="AU154" s="88" t="str">
        <f>IF(AU$6-$B154&lt;0,"",EXP(-'PMS(calc_process)'!$F$52*(AU$6-$B154)/12)*(1-EXP(-'PMS(calc_process)'!$F$52/12)))</f>
        <v/>
      </c>
      <c r="AV154" s="88">
        <f>IF(AV$6-$B154&lt;0,"",EXP(-'PMS(calc_process)'!$F$52*(AV$6-$B154)/12)*(1-EXP(-'PMS(calc_process)'!$F$52/12)))</f>
        <v>1.4066791632810216E-2</v>
      </c>
      <c r="AW154" s="88">
        <f>IF(AW$6-$B154&lt;0,"",EXP(-'PMS(calc_process)'!$F$52*(AW$6-$B154)/12)*(1-EXP(-'PMS(calc_process)'!$F$52/12)))</f>
        <v>1.3868917005969317E-2</v>
      </c>
      <c r="AX154" s="88">
        <f>IF(AX$6-$B154&lt;0,"",EXP(-'PMS(calc_process)'!$F$52*(AX$6-$B154)/12)*(1-EXP(-'PMS(calc_process)'!$F$52/12)))</f>
        <v>1.3673825840273608E-2</v>
      </c>
    </row>
    <row r="155" spans="1:50">
      <c r="A155" s="27"/>
      <c r="B155" s="85">
        <v>47</v>
      </c>
      <c r="C155" s="88" t="str">
        <f>IF(C$6-$B155&lt;0,"",EXP(-'PMS(calc_process)'!$F$52*(C$6-$B155)/12)*(1-EXP(-'PMS(calc_process)'!$F$52/12)))</f>
        <v/>
      </c>
      <c r="D155" s="88" t="str">
        <f>IF(D$6-$B155&lt;0,"",EXP(-'PMS(calc_process)'!$F$52*(D$6-$B155)/12)*(1-EXP(-'PMS(calc_process)'!$F$52/12)))</f>
        <v/>
      </c>
      <c r="E155" s="88" t="str">
        <f>IF(E$6-$B155&lt;0,"",EXP(-'PMS(calc_process)'!$F$52*(E$6-$B155)/12)*(1-EXP(-'PMS(calc_process)'!$F$52/12)))</f>
        <v/>
      </c>
      <c r="F155" s="88" t="str">
        <f>IF(F$6-$B155&lt;0,"",EXP(-'PMS(calc_process)'!$F$52*(F$6-$B155)/12)*(1-EXP(-'PMS(calc_process)'!$F$52/12)))</f>
        <v/>
      </c>
      <c r="G155" s="88" t="str">
        <f>IF(G$6-$B155&lt;0,"",EXP(-'PMS(calc_process)'!$F$52*(G$6-$B155)/12)*(1-EXP(-'PMS(calc_process)'!$F$52/12)))</f>
        <v/>
      </c>
      <c r="H155" s="88" t="str">
        <f>IF(H$6-$B155&lt;0,"",EXP(-'PMS(calc_process)'!$F$52*(H$6-$B155)/12)*(1-EXP(-'PMS(calc_process)'!$F$52/12)))</f>
        <v/>
      </c>
      <c r="I155" s="88" t="str">
        <f>IF(I$6-$B155&lt;0,"",EXP(-'PMS(calc_process)'!$F$52*(I$6-$B155)/12)*(1-EXP(-'PMS(calc_process)'!$F$52/12)))</f>
        <v/>
      </c>
      <c r="J155" s="88" t="str">
        <f>IF(J$6-$B155&lt;0,"",EXP(-'PMS(calc_process)'!$F$52*(J$6-$B155)/12)*(1-EXP(-'PMS(calc_process)'!$F$52/12)))</f>
        <v/>
      </c>
      <c r="K155" s="88" t="str">
        <f>IF(K$6-$B155&lt;0,"",EXP(-'PMS(calc_process)'!$F$52*(K$6-$B155)/12)*(1-EXP(-'PMS(calc_process)'!$F$52/12)))</f>
        <v/>
      </c>
      <c r="L155" s="88" t="str">
        <f>IF(L$6-$B155&lt;0,"",EXP(-'PMS(calc_process)'!$F$52*(L$6-$B155)/12)*(1-EXP(-'PMS(calc_process)'!$F$52/12)))</f>
        <v/>
      </c>
      <c r="M155" s="88" t="str">
        <f>IF(M$6-$B155&lt;0,"",EXP(-'PMS(calc_process)'!$F$52*(M$6-$B155)/12)*(1-EXP(-'PMS(calc_process)'!$F$52/12)))</f>
        <v/>
      </c>
      <c r="N155" s="88" t="str">
        <f>IF(N$6-$B155&lt;0,"",EXP(-'PMS(calc_process)'!$F$52*(N$6-$B155)/12)*(1-EXP(-'PMS(calc_process)'!$F$52/12)))</f>
        <v/>
      </c>
      <c r="O155" s="88" t="str">
        <f>IF(O$6-$B155&lt;0,"",EXP(-'PMS(calc_process)'!$F$52*(O$6-$B155)/12)*(1-EXP(-'PMS(calc_process)'!$F$52/12)))</f>
        <v/>
      </c>
      <c r="P155" s="88" t="str">
        <f>IF(P$6-$B155&lt;0,"",EXP(-'PMS(calc_process)'!$F$52*(P$6-$B155)/12)*(1-EXP(-'PMS(calc_process)'!$F$52/12)))</f>
        <v/>
      </c>
      <c r="Q155" s="88" t="str">
        <f>IF(Q$6-$B155&lt;0,"",EXP(-'PMS(calc_process)'!$F$52*(Q$6-$B155)/12)*(1-EXP(-'PMS(calc_process)'!$F$52/12)))</f>
        <v/>
      </c>
      <c r="R155" s="88" t="str">
        <f>IF(R$6-$B155&lt;0,"",EXP(-'PMS(calc_process)'!$F$52*(R$6-$B155)/12)*(1-EXP(-'PMS(calc_process)'!$F$52/12)))</f>
        <v/>
      </c>
      <c r="S155" s="88" t="str">
        <f>IF(S$6-$B155&lt;0,"",EXP(-'PMS(calc_process)'!$F$52*(S$6-$B155)/12)*(1-EXP(-'PMS(calc_process)'!$F$52/12)))</f>
        <v/>
      </c>
      <c r="T155" s="88" t="str">
        <f>IF(T$6-$B155&lt;0,"",EXP(-'PMS(calc_process)'!$F$52*(T$6-$B155)/12)*(1-EXP(-'PMS(calc_process)'!$F$52/12)))</f>
        <v/>
      </c>
      <c r="U155" s="88" t="str">
        <f>IF(U$6-$B155&lt;0,"",EXP(-'PMS(calc_process)'!$F$52*(U$6-$B155)/12)*(1-EXP(-'PMS(calc_process)'!$F$52/12)))</f>
        <v/>
      </c>
      <c r="V155" s="88" t="str">
        <f>IF(V$6-$B155&lt;0,"",EXP(-'PMS(calc_process)'!$F$52*(V$6-$B155)/12)*(1-EXP(-'PMS(calc_process)'!$F$52/12)))</f>
        <v/>
      </c>
      <c r="W155" s="88" t="str">
        <f>IF(W$6-$B155&lt;0,"",EXP(-'PMS(calc_process)'!$F$52*(W$6-$B155)/12)*(1-EXP(-'PMS(calc_process)'!$F$52/12)))</f>
        <v/>
      </c>
      <c r="X155" s="88" t="str">
        <f>IF(X$6-$B155&lt;0,"",EXP(-'PMS(calc_process)'!$F$52*(X$6-$B155)/12)*(1-EXP(-'PMS(calc_process)'!$F$52/12)))</f>
        <v/>
      </c>
      <c r="Y155" s="88" t="str">
        <f>IF(Y$6-$B155&lt;0,"",EXP(-'PMS(calc_process)'!$F$52*(Y$6-$B155)/12)*(1-EXP(-'PMS(calc_process)'!$F$52/12)))</f>
        <v/>
      </c>
      <c r="Z155" s="88" t="str">
        <f>IF(Z$6-$B155&lt;0,"",EXP(-'PMS(calc_process)'!$F$52*(Z$6-$B155)/12)*(1-EXP(-'PMS(calc_process)'!$F$52/12)))</f>
        <v/>
      </c>
      <c r="AA155" s="88" t="str">
        <f>IF(AA$6-$B155&lt;0,"",EXP(-'PMS(calc_process)'!$F$52*(AA$6-$B155)/12)*(1-EXP(-'PMS(calc_process)'!$F$52/12)))</f>
        <v/>
      </c>
      <c r="AB155" s="88" t="str">
        <f>IF(AB$6-$B155&lt;0,"",EXP(-'PMS(calc_process)'!$F$52*(AB$6-$B155)/12)*(1-EXP(-'PMS(calc_process)'!$F$52/12)))</f>
        <v/>
      </c>
      <c r="AC155" s="88" t="str">
        <f>IF(AC$6-$B155&lt;0,"",EXP(-'PMS(calc_process)'!$F$52*(AC$6-$B155)/12)*(1-EXP(-'PMS(calc_process)'!$F$52/12)))</f>
        <v/>
      </c>
      <c r="AD155" s="88" t="str">
        <f>IF(AD$6-$B155&lt;0,"",EXP(-'PMS(calc_process)'!$F$52*(AD$6-$B155)/12)*(1-EXP(-'PMS(calc_process)'!$F$52/12)))</f>
        <v/>
      </c>
      <c r="AE155" s="88" t="str">
        <f>IF(AE$6-$B155&lt;0,"",EXP(-'PMS(calc_process)'!$F$52*(AE$6-$B155)/12)*(1-EXP(-'PMS(calc_process)'!$F$52/12)))</f>
        <v/>
      </c>
      <c r="AF155" s="88" t="str">
        <f>IF(AF$6-$B155&lt;0,"",EXP(-'PMS(calc_process)'!$F$52*(AF$6-$B155)/12)*(1-EXP(-'PMS(calc_process)'!$F$52/12)))</f>
        <v/>
      </c>
      <c r="AG155" s="88" t="str">
        <f>IF(AG$6-$B155&lt;0,"",EXP(-'PMS(calc_process)'!$F$52*(AG$6-$B155)/12)*(1-EXP(-'PMS(calc_process)'!$F$52/12)))</f>
        <v/>
      </c>
      <c r="AH155" s="88" t="str">
        <f>IF(AH$6-$B155&lt;0,"",EXP(-'PMS(calc_process)'!$F$52*(AH$6-$B155)/12)*(1-EXP(-'PMS(calc_process)'!$F$52/12)))</f>
        <v/>
      </c>
      <c r="AI155" s="88" t="str">
        <f>IF(AI$6-$B155&lt;0,"",EXP(-'PMS(calc_process)'!$F$52*(AI$6-$B155)/12)*(1-EXP(-'PMS(calc_process)'!$F$52/12)))</f>
        <v/>
      </c>
      <c r="AJ155" s="88" t="str">
        <f>IF(AJ$6-$B155&lt;0,"",EXP(-'PMS(calc_process)'!$F$52*(AJ$6-$B155)/12)*(1-EXP(-'PMS(calc_process)'!$F$52/12)))</f>
        <v/>
      </c>
      <c r="AK155" s="88" t="str">
        <f>IF(AK$6-$B155&lt;0,"",EXP(-'PMS(calc_process)'!$F$52*(AK$6-$B155)/12)*(1-EXP(-'PMS(calc_process)'!$F$52/12)))</f>
        <v/>
      </c>
      <c r="AL155" s="88" t="str">
        <f>IF(AL$6-$B155&lt;0,"",EXP(-'PMS(calc_process)'!$F$52*(AL$6-$B155)/12)*(1-EXP(-'PMS(calc_process)'!$F$52/12)))</f>
        <v/>
      </c>
      <c r="AM155" s="88" t="str">
        <f>IF(AM$6-$B155&lt;0,"",EXP(-'PMS(calc_process)'!$F$52*(AM$6-$B155)/12)*(1-EXP(-'PMS(calc_process)'!$F$52/12)))</f>
        <v/>
      </c>
      <c r="AN155" s="88" t="str">
        <f>IF(AN$6-$B155&lt;0,"",EXP(-'PMS(calc_process)'!$F$52*(AN$6-$B155)/12)*(1-EXP(-'PMS(calc_process)'!$F$52/12)))</f>
        <v/>
      </c>
      <c r="AO155" s="88" t="str">
        <f>IF(AO$6-$B155&lt;0,"",EXP(-'PMS(calc_process)'!$F$52*(AO$6-$B155)/12)*(1-EXP(-'PMS(calc_process)'!$F$52/12)))</f>
        <v/>
      </c>
      <c r="AP155" s="88" t="str">
        <f>IF(AP$6-$B155&lt;0,"",EXP(-'PMS(calc_process)'!$F$52*(AP$6-$B155)/12)*(1-EXP(-'PMS(calc_process)'!$F$52/12)))</f>
        <v/>
      </c>
      <c r="AQ155" s="88" t="str">
        <f>IF(AQ$6-$B155&lt;0,"",EXP(-'PMS(calc_process)'!$F$52*(AQ$6-$B155)/12)*(1-EXP(-'PMS(calc_process)'!$F$52/12)))</f>
        <v/>
      </c>
      <c r="AR155" s="88" t="str">
        <f>IF(AR$6-$B155&lt;0,"",EXP(-'PMS(calc_process)'!$F$52*(AR$6-$B155)/12)*(1-EXP(-'PMS(calc_process)'!$F$52/12)))</f>
        <v/>
      </c>
      <c r="AS155" s="88" t="str">
        <f>IF(AS$6-$B155&lt;0,"",EXP(-'PMS(calc_process)'!$F$52*(AS$6-$B155)/12)*(1-EXP(-'PMS(calc_process)'!$F$52/12)))</f>
        <v/>
      </c>
      <c r="AT155" s="88" t="str">
        <f>IF(AT$6-$B155&lt;0,"",EXP(-'PMS(calc_process)'!$F$52*(AT$6-$B155)/12)*(1-EXP(-'PMS(calc_process)'!$F$52/12)))</f>
        <v/>
      </c>
      <c r="AU155" s="88" t="str">
        <f>IF(AU$6-$B155&lt;0,"",EXP(-'PMS(calc_process)'!$F$52*(AU$6-$B155)/12)*(1-EXP(-'PMS(calc_process)'!$F$52/12)))</f>
        <v/>
      </c>
      <c r="AV155" s="88" t="str">
        <f>IF(AV$6-$B155&lt;0,"",EXP(-'PMS(calc_process)'!$F$52*(AV$6-$B155)/12)*(1-EXP(-'PMS(calc_process)'!$F$52/12)))</f>
        <v/>
      </c>
      <c r="AW155" s="88">
        <f>IF(AW$6-$B155&lt;0,"",EXP(-'PMS(calc_process)'!$F$52*(AW$6-$B155)/12)*(1-EXP(-'PMS(calc_process)'!$F$52/12)))</f>
        <v>1.4066791632810216E-2</v>
      </c>
      <c r="AX155" s="88">
        <f>IF(AX$6-$B155&lt;0,"",EXP(-'PMS(calc_process)'!$F$52*(AX$6-$B155)/12)*(1-EXP(-'PMS(calc_process)'!$F$52/12)))</f>
        <v>1.3868917005969317E-2</v>
      </c>
    </row>
    <row r="156" spans="1:50">
      <c r="A156" s="27"/>
      <c r="B156" s="85">
        <v>48</v>
      </c>
      <c r="C156" s="88" t="str">
        <f>IF(C$6-$B156&lt;0,"",EXP(-'PMS(calc_process)'!$F$52*(C$6-$B156)/12)*(1-EXP(-'PMS(calc_process)'!$F$52/12)))</f>
        <v/>
      </c>
      <c r="D156" s="88" t="str">
        <f>IF(D$6-$B156&lt;0,"",EXP(-'PMS(calc_process)'!$F$52*(D$6-$B156)/12)*(1-EXP(-'PMS(calc_process)'!$F$52/12)))</f>
        <v/>
      </c>
      <c r="E156" s="88" t="str">
        <f>IF(E$6-$B156&lt;0,"",EXP(-'PMS(calc_process)'!$F$52*(E$6-$B156)/12)*(1-EXP(-'PMS(calc_process)'!$F$52/12)))</f>
        <v/>
      </c>
      <c r="F156" s="88" t="str">
        <f>IF(F$6-$B156&lt;0,"",EXP(-'PMS(calc_process)'!$F$52*(F$6-$B156)/12)*(1-EXP(-'PMS(calc_process)'!$F$52/12)))</f>
        <v/>
      </c>
      <c r="G156" s="88" t="str">
        <f>IF(G$6-$B156&lt;0,"",EXP(-'PMS(calc_process)'!$F$52*(G$6-$B156)/12)*(1-EXP(-'PMS(calc_process)'!$F$52/12)))</f>
        <v/>
      </c>
      <c r="H156" s="88" t="str">
        <f>IF(H$6-$B156&lt;0,"",EXP(-'PMS(calc_process)'!$F$52*(H$6-$B156)/12)*(1-EXP(-'PMS(calc_process)'!$F$52/12)))</f>
        <v/>
      </c>
      <c r="I156" s="88" t="str">
        <f>IF(I$6-$B156&lt;0,"",EXP(-'PMS(calc_process)'!$F$52*(I$6-$B156)/12)*(1-EXP(-'PMS(calc_process)'!$F$52/12)))</f>
        <v/>
      </c>
      <c r="J156" s="88" t="str">
        <f>IF(J$6-$B156&lt;0,"",EXP(-'PMS(calc_process)'!$F$52*(J$6-$B156)/12)*(1-EXP(-'PMS(calc_process)'!$F$52/12)))</f>
        <v/>
      </c>
      <c r="K156" s="88" t="str">
        <f>IF(K$6-$B156&lt;0,"",EXP(-'PMS(calc_process)'!$F$52*(K$6-$B156)/12)*(1-EXP(-'PMS(calc_process)'!$F$52/12)))</f>
        <v/>
      </c>
      <c r="L156" s="88" t="str">
        <f>IF(L$6-$B156&lt;0,"",EXP(-'PMS(calc_process)'!$F$52*(L$6-$B156)/12)*(1-EXP(-'PMS(calc_process)'!$F$52/12)))</f>
        <v/>
      </c>
      <c r="M156" s="88" t="str">
        <f>IF(M$6-$B156&lt;0,"",EXP(-'PMS(calc_process)'!$F$52*(M$6-$B156)/12)*(1-EXP(-'PMS(calc_process)'!$F$52/12)))</f>
        <v/>
      </c>
      <c r="N156" s="88" t="str">
        <f>IF(N$6-$B156&lt;0,"",EXP(-'PMS(calc_process)'!$F$52*(N$6-$B156)/12)*(1-EXP(-'PMS(calc_process)'!$F$52/12)))</f>
        <v/>
      </c>
      <c r="O156" s="88" t="str">
        <f>IF(O$6-$B156&lt;0,"",EXP(-'PMS(calc_process)'!$F$52*(O$6-$B156)/12)*(1-EXP(-'PMS(calc_process)'!$F$52/12)))</f>
        <v/>
      </c>
      <c r="P156" s="88" t="str">
        <f>IF(P$6-$B156&lt;0,"",EXP(-'PMS(calc_process)'!$F$52*(P$6-$B156)/12)*(1-EXP(-'PMS(calc_process)'!$F$52/12)))</f>
        <v/>
      </c>
      <c r="Q156" s="88" t="str">
        <f>IF(Q$6-$B156&lt;0,"",EXP(-'PMS(calc_process)'!$F$52*(Q$6-$B156)/12)*(1-EXP(-'PMS(calc_process)'!$F$52/12)))</f>
        <v/>
      </c>
      <c r="R156" s="88" t="str">
        <f>IF(R$6-$B156&lt;0,"",EXP(-'PMS(calc_process)'!$F$52*(R$6-$B156)/12)*(1-EXP(-'PMS(calc_process)'!$F$52/12)))</f>
        <v/>
      </c>
      <c r="S156" s="88" t="str">
        <f>IF(S$6-$B156&lt;0,"",EXP(-'PMS(calc_process)'!$F$52*(S$6-$B156)/12)*(1-EXP(-'PMS(calc_process)'!$F$52/12)))</f>
        <v/>
      </c>
      <c r="T156" s="88" t="str">
        <f>IF(T$6-$B156&lt;0,"",EXP(-'PMS(calc_process)'!$F$52*(T$6-$B156)/12)*(1-EXP(-'PMS(calc_process)'!$F$52/12)))</f>
        <v/>
      </c>
      <c r="U156" s="88" t="str">
        <f>IF(U$6-$B156&lt;0,"",EXP(-'PMS(calc_process)'!$F$52*(U$6-$B156)/12)*(1-EXP(-'PMS(calc_process)'!$F$52/12)))</f>
        <v/>
      </c>
      <c r="V156" s="88" t="str">
        <f>IF(V$6-$B156&lt;0,"",EXP(-'PMS(calc_process)'!$F$52*(V$6-$B156)/12)*(1-EXP(-'PMS(calc_process)'!$F$52/12)))</f>
        <v/>
      </c>
      <c r="W156" s="88" t="str">
        <f>IF(W$6-$B156&lt;0,"",EXP(-'PMS(calc_process)'!$F$52*(W$6-$B156)/12)*(1-EXP(-'PMS(calc_process)'!$F$52/12)))</f>
        <v/>
      </c>
      <c r="X156" s="88" t="str">
        <f>IF(X$6-$B156&lt;0,"",EXP(-'PMS(calc_process)'!$F$52*(X$6-$B156)/12)*(1-EXP(-'PMS(calc_process)'!$F$52/12)))</f>
        <v/>
      </c>
      <c r="Y156" s="88" t="str">
        <f>IF(Y$6-$B156&lt;0,"",EXP(-'PMS(calc_process)'!$F$52*(Y$6-$B156)/12)*(1-EXP(-'PMS(calc_process)'!$F$52/12)))</f>
        <v/>
      </c>
      <c r="Z156" s="88" t="str">
        <f>IF(Z$6-$B156&lt;0,"",EXP(-'PMS(calc_process)'!$F$52*(Z$6-$B156)/12)*(1-EXP(-'PMS(calc_process)'!$F$52/12)))</f>
        <v/>
      </c>
      <c r="AA156" s="88" t="str">
        <f>IF(AA$6-$B156&lt;0,"",EXP(-'PMS(calc_process)'!$F$52*(AA$6-$B156)/12)*(1-EXP(-'PMS(calc_process)'!$F$52/12)))</f>
        <v/>
      </c>
      <c r="AB156" s="88" t="str">
        <f>IF(AB$6-$B156&lt;0,"",EXP(-'PMS(calc_process)'!$F$52*(AB$6-$B156)/12)*(1-EXP(-'PMS(calc_process)'!$F$52/12)))</f>
        <v/>
      </c>
      <c r="AC156" s="88" t="str">
        <f>IF(AC$6-$B156&lt;0,"",EXP(-'PMS(calc_process)'!$F$52*(AC$6-$B156)/12)*(1-EXP(-'PMS(calc_process)'!$F$52/12)))</f>
        <v/>
      </c>
      <c r="AD156" s="88" t="str">
        <f>IF(AD$6-$B156&lt;0,"",EXP(-'PMS(calc_process)'!$F$52*(AD$6-$B156)/12)*(1-EXP(-'PMS(calc_process)'!$F$52/12)))</f>
        <v/>
      </c>
      <c r="AE156" s="88" t="str">
        <f>IF(AE$6-$B156&lt;0,"",EXP(-'PMS(calc_process)'!$F$52*(AE$6-$B156)/12)*(1-EXP(-'PMS(calc_process)'!$F$52/12)))</f>
        <v/>
      </c>
      <c r="AF156" s="88" t="str">
        <f>IF(AF$6-$B156&lt;0,"",EXP(-'PMS(calc_process)'!$F$52*(AF$6-$B156)/12)*(1-EXP(-'PMS(calc_process)'!$F$52/12)))</f>
        <v/>
      </c>
      <c r="AG156" s="88" t="str">
        <f>IF(AG$6-$B156&lt;0,"",EXP(-'PMS(calc_process)'!$F$52*(AG$6-$B156)/12)*(1-EXP(-'PMS(calc_process)'!$F$52/12)))</f>
        <v/>
      </c>
      <c r="AH156" s="88" t="str">
        <f>IF(AH$6-$B156&lt;0,"",EXP(-'PMS(calc_process)'!$F$52*(AH$6-$B156)/12)*(1-EXP(-'PMS(calc_process)'!$F$52/12)))</f>
        <v/>
      </c>
      <c r="AI156" s="88" t="str">
        <f>IF(AI$6-$B156&lt;0,"",EXP(-'PMS(calc_process)'!$F$52*(AI$6-$B156)/12)*(1-EXP(-'PMS(calc_process)'!$F$52/12)))</f>
        <v/>
      </c>
      <c r="AJ156" s="88" t="str">
        <f>IF(AJ$6-$B156&lt;0,"",EXP(-'PMS(calc_process)'!$F$52*(AJ$6-$B156)/12)*(1-EXP(-'PMS(calc_process)'!$F$52/12)))</f>
        <v/>
      </c>
      <c r="AK156" s="88" t="str">
        <f>IF(AK$6-$B156&lt;0,"",EXP(-'PMS(calc_process)'!$F$52*(AK$6-$B156)/12)*(1-EXP(-'PMS(calc_process)'!$F$52/12)))</f>
        <v/>
      </c>
      <c r="AL156" s="88" t="str">
        <f>IF(AL$6-$B156&lt;0,"",EXP(-'PMS(calc_process)'!$F$52*(AL$6-$B156)/12)*(1-EXP(-'PMS(calc_process)'!$F$52/12)))</f>
        <v/>
      </c>
      <c r="AM156" s="88" t="str">
        <f>IF(AM$6-$B156&lt;0,"",EXP(-'PMS(calc_process)'!$F$52*(AM$6-$B156)/12)*(1-EXP(-'PMS(calc_process)'!$F$52/12)))</f>
        <v/>
      </c>
      <c r="AN156" s="88" t="str">
        <f>IF(AN$6-$B156&lt;0,"",EXP(-'PMS(calc_process)'!$F$52*(AN$6-$B156)/12)*(1-EXP(-'PMS(calc_process)'!$F$52/12)))</f>
        <v/>
      </c>
      <c r="AO156" s="88" t="str">
        <f>IF(AO$6-$B156&lt;0,"",EXP(-'PMS(calc_process)'!$F$52*(AO$6-$B156)/12)*(1-EXP(-'PMS(calc_process)'!$F$52/12)))</f>
        <v/>
      </c>
      <c r="AP156" s="88" t="str">
        <f>IF(AP$6-$B156&lt;0,"",EXP(-'PMS(calc_process)'!$F$52*(AP$6-$B156)/12)*(1-EXP(-'PMS(calc_process)'!$F$52/12)))</f>
        <v/>
      </c>
      <c r="AQ156" s="88" t="str">
        <f>IF(AQ$6-$B156&lt;0,"",EXP(-'PMS(calc_process)'!$F$52*(AQ$6-$B156)/12)*(1-EXP(-'PMS(calc_process)'!$F$52/12)))</f>
        <v/>
      </c>
      <c r="AR156" s="88" t="str">
        <f>IF(AR$6-$B156&lt;0,"",EXP(-'PMS(calc_process)'!$F$52*(AR$6-$B156)/12)*(1-EXP(-'PMS(calc_process)'!$F$52/12)))</f>
        <v/>
      </c>
      <c r="AS156" s="88" t="str">
        <f>IF(AS$6-$B156&lt;0,"",EXP(-'PMS(calc_process)'!$F$52*(AS$6-$B156)/12)*(1-EXP(-'PMS(calc_process)'!$F$52/12)))</f>
        <v/>
      </c>
      <c r="AT156" s="88" t="str">
        <f>IF(AT$6-$B156&lt;0,"",EXP(-'PMS(calc_process)'!$F$52*(AT$6-$B156)/12)*(1-EXP(-'PMS(calc_process)'!$F$52/12)))</f>
        <v/>
      </c>
      <c r="AU156" s="88" t="str">
        <f>IF(AU$6-$B156&lt;0,"",EXP(-'PMS(calc_process)'!$F$52*(AU$6-$B156)/12)*(1-EXP(-'PMS(calc_process)'!$F$52/12)))</f>
        <v/>
      </c>
      <c r="AV156" s="88" t="str">
        <f>IF(AV$6-$B156&lt;0,"",EXP(-'PMS(calc_process)'!$F$52*(AV$6-$B156)/12)*(1-EXP(-'PMS(calc_process)'!$F$52/12)))</f>
        <v/>
      </c>
      <c r="AW156" s="88" t="str">
        <f>IF(AW$6-$B156&lt;0,"",EXP(-'PMS(calc_process)'!$F$52*(AW$6-$B156)/12)*(1-EXP(-'PMS(calc_process)'!$F$52/12)))</f>
        <v/>
      </c>
      <c r="AX156" s="88">
        <f>IF(AX$6-$B156&lt;0,"",EXP(-'PMS(calc_process)'!$F$52*(AX$6-$B156)/12)*(1-EXP(-'PMS(calc_process)'!$F$52/12)))</f>
        <v>1.4066791632810216E-2</v>
      </c>
    </row>
    <row r="158" spans="1:50" ht="15">
      <c r="A158" s="27"/>
      <c r="B158" s="11" t="s">
        <v>304</v>
      </c>
    </row>
    <row r="159" spans="1:50">
      <c r="A159" s="27"/>
      <c r="B159" s="84"/>
      <c r="C159" s="85">
        <v>1</v>
      </c>
      <c r="D159" s="85">
        <v>2</v>
      </c>
      <c r="E159" s="85">
        <v>3</v>
      </c>
      <c r="F159" s="85">
        <v>4</v>
      </c>
      <c r="G159" s="85">
        <v>5</v>
      </c>
      <c r="H159" s="85">
        <v>6</v>
      </c>
      <c r="I159" s="85">
        <v>7</v>
      </c>
      <c r="J159" s="85">
        <v>8</v>
      </c>
      <c r="K159" s="85">
        <v>9</v>
      </c>
      <c r="L159" s="85">
        <v>10</v>
      </c>
      <c r="M159" s="85">
        <v>11</v>
      </c>
      <c r="N159" s="85">
        <v>12</v>
      </c>
      <c r="O159" s="85">
        <v>13</v>
      </c>
      <c r="P159" s="85">
        <v>14</v>
      </c>
      <c r="Q159" s="85">
        <v>15</v>
      </c>
      <c r="R159" s="85">
        <v>16</v>
      </c>
      <c r="S159" s="85">
        <v>17</v>
      </c>
      <c r="T159" s="85">
        <v>18</v>
      </c>
      <c r="U159" s="85">
        <v>19</v>
      </c>
      <c r="V159" s="85">
        <v>20</v>
      </c>
      <c r="W159" s="85">
        <v>21</v>
      </c>
      <c r="X159" s="85">
        <v>22</v>
      </c>
      <c r="Y159" s="85">
        <v>23</v>
      </c>
      <c r="Z159" s="85">
        <v>24</v>
      </c>
      <c r="AA159" s="85">
        <v>25</v>
      </c>
      <c r="AB159" s="85">
        <v>26</v>
      </c>
      <c r="AC159" s="85">
        <v>27</v>
      </c>
      <c r="AD159" s="85">
        <v>28</v>
      </c>
      <c r="AE159" s="85">
        <v>29</v>
      </c>
      <c r="AF159" s="85">
        <v>30</v>
      </c>
      <c r="AG159" s="85">
        <v>31</v>
      </c>
      <c r="AH159" s="85">
        <v>32</v>
      </c>
      <c r="AI159" s="85">
        <v>33</v>
      </c>
      <c r="AJ159" s="85">
        <v>34</v>
      </c>
      <c r="AK159" s="85">
        <v>35</v>
      </c>
      <c r="AL159" s="85">
        <v>36</v>
      </c>
      <c r="AM159" s="85">
        <v>37</v>
      </c>
      <c r="AN159" s="85">
        <v>38</v>
      </c>
      <c r="AO159" s="85">
        <v>39</v>
      </c>
      <c r="AP159" s="85">
        <v>40</v>
      </c>
      <c r="AQ159" s="85">
        <v>41</v>
      </c>
      <c r="AR159" s="85">
        <v>42</v>
      </c>
      <c r="AS159" s="85">
        <v>43</v>
      </c>
      <c r="AT159" s="85">
        <v>44</v>
      </c>
      <c r="AU159" s="85">
        <v>45</v>
      </c>
      <c r="AV159" s="85">
        <v>46</v>
      </c>
      <c r="AW159" s="85">
        <v>47</v>
      </c>
      <c r="AX159" s="85">
        <v>48</v>
      </c>
    </row>
    <row r="160" spans="1:50">
      <c r="A160" s="27"/>
      <c r="B160" s="85">
        <v>1</v>
      </c>
      <c r="C160" s="88">
        <f>IF(C$6-$B160&lt;0,"",EXP(-'PMS(calc_process)'!$F$53*(C$6-$B160)/12)*(1-EXP(-'PMS(calc_process)'!$F$53/12)))</f>
        <v>3.2783899517994097E-2</v>
      </c>
      <c r="D160" s="88">
        <f>IF(D$6-$B160&lt;0,"",EXP(-'PMS(calc_process)'!$F$53*(D$6-$B160)/12)*(1-EXP(-'PMS(calc_process)'!$F$53/12)))</f>
        <v>3.170911545038816E-2</v>
      </c>
      <c r="E160" s="88">
        <f>IF(E$6-$B160&lt;0,"",EXP(-'PMS(calc_process)'!$F$53*(E$6-$B160)/12)*(1-EXP(-'PMS(calc_process)'!$F$53/12)))</f>
        <v>3.0669566995658166E-2</v>
      </c>
      <c r="F160" s="88">
        <f>IF(F$6-$B160&lt;0,"",EXP(-'PMS(calc_process)'!$F$53*(F$6-$B160)/12)*(1-EXP(-'PMS(calc_process)'!$F$53/12)))</f>
        <v>2.9664098993012117E-2</v>
      </c>
      <c r="G160" s="88">
        <f>IF(G$6-$B160&lt;0,"",EXP(-'PMS(calc_process)'!$F$53*(G$6-$B160)/12)*(1-EXP(-'PMS(calc_process)'!$F$53/12)))</f>
        <v>2.8691594152333379E-2</v>
      </c>
      <c r="H160" s="88">
        <f>IF(H$6-$B160&lt;0,"",EXP(-'PMS(calc_process)'!$F$53*(H$6-$B160)/12)*(1-EXP(-'PMS(calc_process)'!$F$53/12)))</f>
        <v>2.7750971812632218E-2</v>
      </c>
      <c r="I160" s="88">
        <f>IF(I$6-$B160&lt;0,"",EXP(-'PMS(calc_process)'!$F$53*(I$6-$B160)/12)*(1-EXP(-'PMS(calc_process)'!$F$53/12)))</f>
        <v>2.6841186741200191E-2</v>
      </c>
      <c r="J160" s="88">
        <f>IF(J$6-$B160&lt;0,"",EXP(-'PMS(calc_process)'!$F$53*(J$6-$B160)/12)*(1-EXP(-'PMS(calc_process)'!$F$53/12)))</f>
        <v>2.5961227972132971E-2</v>
      </c>
      <c r="K160" s="88">
        <f>IF(K$6-$B160&lt;0,"",EXP(-'PMS(calc_process)'!$F$53*(K$6-$B160)/12)*(1-EXP(-'PMS(calc_process)'!$F$53/12)))</f>
        <v>2.5110117682930824E-2</v>
      </c>
      <c r="L160" s="88">
        <f>IF(L$6-$B160&lt;0,"",EXP(-'PMS(calc_process)'!$F$53*(L$6-$B160)/12)*(1-EXP(-'PMS(calc_process)'!$F$53/12)))</f>
        <v>2.4286910107928616E-2</v>
      </c>
      <c r="M160" s="88">
        <f>IF(M$6-$B160&lt;0,"",EXP(-'PMS(calc_process)'!$F$53*(M$6-$B160)/12)*(1-EXP(-'PMS(calc_process)'!$F$53/12)))</f>
        <v>2.349069048734773E-2</v>
      </c>
      <c r="N160" s="88">
        <f>IF(N$6-$B160&lt;0,"",EXP(-'PMS(calc_process)'!$F$53*(N$6-$B160)/12)*(1-EXP(-'PMS(calc_process)'!$F$53/12)))</f>
        <v>2.272057405080222E-2</v>
      </c>
      <c r="O160" s="88">
        <f>IF(O$6-$B160&lt;0,"",EXP(-'PMS(calc_process)'!$F$53*(O$6-$B160)/12)*(1-EXP(-'PMS(calc_process)'!$F$53/12)))</f>
        <v>2.1975705034129572E-2</v>
      </c>
      <c r="P160" s="88">
        <f>IF(P$6-$B160&lt;0,"",EXP(-'PMS(calc_process)'!$F$53*(P$6-$B160)/12)*(1-EXP(-'PMS(calc_process)'!$F$53/12)))</f>
        <v>2.1255255728453597E-2</v>
      </c>
      <c r="Q160" s="88">
        <f>IF(Q$6-$B160&lt;0,"",EXP(-'PMS(calc_process)'!$F$53*(Q$6-$B160)/12)*(1-EXP(-'PMS(calc_process)'!$F$53/12)))</f>
        <v>2.0558425560422703E-2</v>
      </c>
      <c r="R160" s="88">
        <f>IF(R$6-$B160&lt;0,"",EXP(-'PMS(calc_process)'!$F$53*(R$6-$B160)/12)*(1-EXP(-'PMS(calc_process)'!$F$53/12)))</f>
        <v>1.9884440202601644E-2</v>
      </c>
      <c r="S160" s="88">
        <f>IF(S$6-$B160&lt;0,"",EXP(-'PMS(calc_process)'!$F$53*(S$6-$B160)/12)*(1-EXP(-'PMS(calc_process)'!$F$53/12)))</f>
        <v>1.9232550713027992E-2</v>
      </c>
      <c r="T160" s="88">
        <f>IF(T$6-$B160&lt;0,"",EXP(-'PMS(calc_process)'!$F$53*(T$6-$B160)/12)*(1-EXP(-'PMS(calc_process)'!$F$53/12)))</f>
        <v>1.8602032702977354E-2</v>
      </c>
      <c r="U160" s="88">
        <f>IF(U$6-$B160&lt;0,"",EXP(-'PMS(calc_process)'!$F$53*(U$6-$B160)/12)*(1-EXP(-'PMS(calc_process)'!$F$53/12)))</f>
        <v>1.7992185532012504E-2</v>
      </c>
      <c r="V160" s="88">
        <f>IF(V$6-$B160&lt;0,"",EXP(-'PMS(calc_process)'!$F$53*(V$6-$B160)/12)*(1-EXP(-'PMS(calc_process)'!$F$53/12)))</f>
        <v>1.7402331529421899E-2</v>
      </c>
      <c r="W160" s="88">
        <f>IF(W$6-$B160&lt;0,"",EXP(-'PMS(calc_process)'!$F$53*(W$6-$B160)/12)*(1-EXP(-'PMS(calc_process)'!$F$53/12)))</f>
        <v>1.6831815241182511E-2</v>
      </c>
      <c r="X160" s="88">
        <f>IF(X$6-$B160&lt;0,"",EXP(-'PMS(calc_process)'!$F$53*(X$6-$B160)/12)*(1-EXP(-'PMS(calc_process)'!$F$53/12)))</f>
        <v>1.628000270161014E-2</v>
      </c>
      <c r="Y160" s="88">
        <f>IF(Y$6-$B160&lt;0,"",EXP(-'PMS(calc_process)'!$F$53*(Y$6-$B160)/12)*(1-EXP(-'PMS(calc_process)'!$F$53/12)))</f>
        <v>1.5746280728887882E-2</v>
      </c>
      <c r="Z160" s="88">
        <f>IF(Z$6-$B160&lt;0,"",EXP(-'PMS(calc_process)'!$F$53*(Z$6-$B160)/12)*(1-EXP(-'PMS(calc_process)'!$F$53/12)))</f>
        <v>1.5230056243689895E-2</v>
      </c>
      <c r="AA160" s="88">
        <f>IF(AA$6-$B160&lt;0,"",EXP(-'PMS(calc_process)'!$F$53*(AA$6-$B160)/12)*(1-EXP(-'PMS(calc_process)'!$F$53/12)))</f>
        <v>1.4730755610143365E-2</v>
      </c>
      <c r="AB160" s="88">
        <f>IF(AB$6-$B160&lt;0,"",EXP(-'PMS(calc_process)'!$F$53*(AB$6-$B160)/12)*(1-EXP(-'PMS(calc_process)'!$F$53/12)))</f>
        <v>1.4247823998396299E-2</v>
      </c>
      <c r="AC160" s="88">
        <f>IF(AC$6-$B160&lt;0,"",EXP(-'PMS(calc_process)'!$F$53*(AC$6-$B160)/12)*(1-EXP(-'PMS(calc_process)'!$F$53/12)))</f>
        <v>1.378072476808281E-2</v>
      </c>
      <c r="AD160" s="88">
        <f>IF(AD$6-$B160&lt;0,"",EXP(-'PMS(calc_process)'!$F$53*(AD$6-$B160)/12)*(1-EXP(-'PMS(calc_process)'!$F$53/12)))</f>
        <v>1.3328938872000852E-2</v>
      </c>
      <c r="AE160" s="88">
        <f>IF(AE$6-$B160&lt;0,"",EXP(-'PMS(calc_process)'!$F$53*(AE$6-$B160)/12)*(1-EXP(-'PMS(calc_process)'!$F$53/12)))</f>
        <v>1.2891964279339689E-2</v>
      </c>
      <c r="AF160" s="88">
        <f>IF(AF$6-$B160&lt;0,"",EXP(-'PMS(calc_process)'!$F$53*(AF$6-$B160)/12)*(1-EXP(-'PMS(calc_process)'!$F$53/12)))</f>
        <v>1.2469315417816247E-2</v>
      </c>
      <c r="AG160" s="88">
        <f>IF(AG$6-$B160&lt;0,"",EXP(-'PMS(calc_process)'!$F$53*(AG$6-$B160)/12)*(1-EXP(-'PMS(calc_process)'!$F$53/12)))</f>
        <v>1.2060522634100386E-2</v>
      </c>
      <c r="AH160" s="88">
        <f>IF(AH$6-$B160&lt;0,"",EXP(-'PMS(calc_process)'!$F$53*(AH$6-$B160)/12)*(1-EXP(-'PMS(calc_process)'!$F$53/12)))</f>
        <v>1.1665131671929544E-2</v>
      </c>
      <c r="AI160" s="88">
        <f>IF(AI$6-$B160&lt;0,"",EXP(-'PMS(calc_process)'!$F$53*(AI$6-$B160)/12)*(1-EXP(-'PMS(calc_process)'!$F$53/12)))</f>
        <v>1.1282703167332837E-2</v>
      </c>
      <c r="AJ160" s="88">
        <f>IF(AJ$6-$B160&lt;0,"",EXP(-'PMS(calc_process)'!$F$53*(AJ$6-$B160)/12)*(1-EXP(-'PMS(calc_process)'!$F$53/12)))</f>
        <v>1.0912812160403643E-2</v>
      </c>
      <c r="AK160" s="88">
        <f>IF(AK$6-$B160&lt;0,"",EXP(-'PMS(calc_process)'!$F$53*(AK$6-$B160)/12)*(1-EXP(-'PMS(calc_process)'!$F$53/12)))</f>
        <v>1.0555047623078224E-2</v>
      </c>
      <c r="AL160" s="88">
        <f>IF(AL$6-$B160&lt;0,"",EXP(-'PMS(calc_process)'!$F$53*(AL$6-$B160)/12)*(1-EXP(-'PMS(calc_process)'!$F$53/12)))</f>
        <v>1.0209012002395587E-2</v>
      </c>
      <c r="AM160" s="88">
        <f>IF(AM$6-$B160&lt;0,"",EXP(-'PMS(calc_process)'!$F$53*(AM$6-$B160)/12)*(1-EXP(-'PMS(calc_process)'!$F$53/12)))</f>
        <v>9.874320778731056E-3</v>
      </c>
      <c r="AN160" s="88">
        <f>IF(AN$6-$B160&lt;0,"",EXP(-'PMS(calc_process)'!$F$53*(AN$6-$B160)/12)*(1-EXP(-'PMS(calc_process)'!$F$53/12)))</f>
        <v>9.5506020385126931E-3</v>
      </c>
      <c r="AO160" s="88">
        <f>IF(AO$6-$B160&lt;0,"",EXP(-'PMS(calc_process)'!$F$53*(AO$6-$B160)/12)*(1-EXP(-'PMS(calc_process)'!$F$53/12)))</f>
        <v>9.2374960609457428E-3</v>
      </c>
      <c r="AP160" s="88">
        <f>IF(AP$6-$B160&lt;0,"",EXP(-'PMS(calc_process)'!$F$53*(AP$6-$B160)/12)*(1-EXP(-'PMS(calc_process)'!$F$53/12)))</f>
        <v>8.934654918285833E-3</v>
      </c>
      <c r="AQ160" s="88">
        <f>IF(AQ$6-$B160&lt;0,"",EXP(-'PMS(calc_process)'!$F$53*(AQ$6-$B160)/12)*(1-EXP(-'PMS(calc_process)'!$F$53/12)))</f>
        <v>8.641742089216798E-3</v>
      </c>
      <c r="AR160" s="88">
        <f>IF(AR$6-$B160&lt;0,"",EXP(-'PMS(calc_process)'!$F$53*(AR$6-$B160)/12)*(1-EXP(-'PMS(calc_process)'!$F$53/12)))</f>
        <v>8.3584320849034929E-3</v>
      </c>
      <c r="AS160" s="88">
        <f>IF(AS$6-$B160&lt;0,"",EXP(-'PMS(calc_process)'!$F$53*(AS$6-$B160)/12)*(1-EXP(-'PMS(calc_process)'!$F$53/12)))</f>
        <v>8.0844100873040392E-3</v>
      </c>
      <c r="AT160" s="88">
        <f>IF(AT$6-$B160&lt;0,"",EXP(-'PMS(calc_process)'!$F$53*(AT$6-$B160)/12)*(1-EXP(-'PMS(calc_process)'!$F$53/12)))</f>
        <v>7.819371599339606E-3</v>
      </c>
      <c r="AU160" s="88">
        <f>IF(AU$6-$B160&lt;0,"",EXP(-'PMS(calc_process)'!$F$53*(AU$6-$B160)/12)*(1-EXP(-'PMS(calc_process)'!$F$53/12)))</f>
        <v>7.5630221065329994E-3</v>
      </c>
      <c r="AV160" s="88">
        <f>IF(AV$6-$B160&lt;0,"",EXP(-'PMS(calc_process)'!$F$53*(AV$6-$B160)/12)*(1-EXP(-'PMS(calc_process)'!$F$53/12)))</f>
        <v>7.3150767497400541E-3</v>
      </c>
      <c r="AW160" s="88">
        <f>IF(AW$6-$B160&lt;0,"",EXP(-'PMS(calc_process)'!$F$53*(AW$6-$B160)/12)*(1-EXP(-'PMS(calc_process)'!$F$53/12)))</f>
        <v>7.0752600086101602E-3</v>
      </c>
      <c r="AX160" s="88">
        <f>IF(AX$6-$B160&lt;0,"",EXP(-'PMS(calc_process)'!$F$53*(AX$6-$B160)/12)*(1-EXP(-'PMS(calc_process)'!$F$53/12)))</f>
        <v>6.8433053954242047E-3</v>
      </c>
    </row>
    <row r="161" spans="1:50">
      <c r="A161" s="27"/>
      <c r="B161" s="85">
        <v>2</v>
      </c>
      <c r="C161" s="88" t="str">
        <f>IF(C$6-$B161&lt;0,"",EXP(-'PMS(calc_process)'!$F$53*(C$6-$B161)/12)*(1-EXP(-'PMS(calc_process)'!$F$53/12)))</f>
        <v/>
      </c>
      <c r="D161" s="88">
        <f>IF(D$6-$B161&lt;0,"",EXP(-'PMS(calc_process)'!$F$53*(D$6-$B161)/12)*(1-EXP(-'PMS(calc_process)'!$F$53/12)))</f>
        <v>3.2783899517994097E-2</v>
      </c>
      <c r="E161" s="88">
        <f>IF(E$6-$B161&lt;0,"",EXP(-'PMS(calc_process)'!$F$53*(E$6-$B161)/12)*(1-EXP(-'PMS(calc_process)'!$F$53/12)))</f>
        <v>3.170911545038816E-2</v>
      </c>
      <c r="F161" s="88">
        <f>IF(F$6-$B161&lt;0,"",EXP(-'PMS(calc_process)'!$F$53*(F$6-$B161)/12)*(1-EXP(-'PMS(calc_process)'!$F$53/12)))</f>
        <v>3.0669566995658166E-2</v>
      </c>
      <c r="G161" s="88">
        <f>IF(G$6-$B161&lt;0,"",EXP(-'PMS(calc_process)'!$F$53*(G$6-$B161)/12)*(1-EXP(-'PMS(calc_process)'!$F$53/12)))</f>
        <v>2.9664098993012117E-2</v>
      </c>
      <c r="H161" s="88">
        <f>IF(H$6-$B161&lt;0,"",EXP(-'PMS(calc_process)'!$F$53*(H$6-$B161)/12)*(1-EXP(-'PMS(calc_process)'!$F$53/12)))</f>
        <v>2.8691594152333379E-2</v>
      </c>
      <c r="I161" s="88">
        <f>IF(I$6-$B161&lt;0,"",EXP(-'PMS(calc_process)'!$F$53*(I$6-$B161)/12)*(1-EXP(-'PMS(calc_process)'!$F$53/12)))</f>
        <v>2.7750971812632218E-2</v>
      </c>
      <c r="J161" s="88">
        <f>IF(J$6-$B161&lt;0,"",EXP(-'PMS(calc_process)'!$F$53*(J$6-$B161)/12)*(1-EXP(-'PMS(calc_process)'!$F$53/12)))</f>
        <v>2.6841186741200191E-2</v>
      </c>
      <c r="K161" s="88">
        <f>IF(K$6-$B161&lt;0,"",EXP(-'PMS(calc_process)'!$F$53*(K$6-$B161)/12)*(1-EXP(-'PMS(calc_process)'!$F$53/12)))</f>
        <v>2.5961227972132971E-2</v>
      </c>
      <c r="L161" s="88">
        <f>IF(L$6-$B161&lt;0,"",EXP(-'PMS(calc_process)'!$F$53*(L$6-$B161)/12)*(1-EXP(-'PMS(calc_process)'!$F$53/12)))</f>
        <v>2.5110117682930824E-2</v>
      </c>
      <c r="M161" s="88">
        <f>IF(M$6-$B161&lt;0,"",EXP(-'PMS(calc_process)'!$F$53*(M$6-$B161)/12)*(1-EXP(-'PMS(calc_process)'!$F$53/12)))</f>
        <v>2.4286910107928616E-2</v>
      </c>
      <c r="N161" s="88">
        <f>IF(N$6-$B161&lt;0,"",EXP(-'PMS(calc_process)'!$F$53*(N$6-$B161)/12)*(1-EXP(-'PMS(calc_process)'!$F$53/12)))</f>
        <v>2.349069048734773E-2</v>
      </c>
      <c r="O161" s="88">
        <f>IF(O$6-$B161&lt;0,"",EXP(-'PMS(calc_process)'!$F$53*(O$6-$B161)/12)*(1-EXP(-'PMS(calc_process)'!$F$53/12)))</f>
        <v>2.272057405080222E-2</v>
      </c>
      <c r="P161" s="88">
        <f>IF(P$6-$B161&lt;0,"",EXP(-'PMS(calc_process)'!$F$53*(P$6-$B161)/12)*(1-EXP(-'PMS(calc_process)'!$F$53/12)))</f>
        <v>2.1975705034129572E-2</v>
      </c>
      <c r="Q161" s="88">
        <f>IF(Q$6-$B161&lt;0,"",EXP(-'PMS(calc_process)'!$F$53*(Q$6-$B161)/12)*(1-EXP(-'PMS(calc_process)'!$F$53/12)))</f>
        <v>2.1255255728453597E-2</v>
      </c>
      <c r="R161" s="88">
        <f>IF(R$6-$B161&lt;0,"",EXP(-'PMS(calc_process)'!$F$53*(R$6-$B161)/12)*(1-EXP(-'PMS(calc_process)'!$F$53/12)))</f>
        <v>2.0558425560422703E-2</v>
      </c>
      <c r="S161" s="88">
        <f>IF(S$6-$B161&lt;0,"",EXP(-'PMS(calc_process)'!$F$53*(S$6-$B161)/12)*(1-EXP(-'PMS(calc_process)'!$F$53/12)))</f>
        <v>1.9884440202601644E-2</v>
      </c>
      <c r="T161" s="88">
        <f>IF(T$6-$B161&lt;0,"",EXP(-'PMS(calc_process)'!$F$53*(T$6-$B161)/12)*(1-EXP(-'PMS(calc_process)'!$F$53/12)))</f>
        <v>1.9232550713027992E-2</v>
      </c>
      <c r="U161" s="88">
        <f>IF(U$6-$B161&lt;0,"",EXP(-'PMS(calc_process)'!$F$53*(U$6-$B161)/12)*(1-EXP(-'PMS(calc_process)'!$F$53/12)))</f>
        <v>1.8602032702977354E-2</v>
      </c>
      <c r="V161" s="88">
        <f>IF(V$6-$B161&lt;0,"",EXP(-'PMS(calc_process)'!$F$53*(V$6-$B161)/12)*(1-EXP(-'PMS(calc_process)'!$F$53/12)))</f>
        <v>1.7992185532012504E-2</v>
      </c>
      <c r="W161" s="88">
        <f>IF(W$6-$B161&lt;0,"",EXP(-'PMS(calc_process)'!$F$53*(W$6-$B161)/12)*(1-EXP(-'PMS(calc_process)'!$F$53/12)))</f>
        <v>1.7402331529421899E-2</v>
      </c>
      <c r="X161" s="88">
        <f>IF(X$6-$B161&lt;0,"",EXP(-'PMS(calc_process)'!$F$53*(X$6-$B161)/12)*(1-EXP(-'PMS(calc_process)'!$F$53/12)))</f>
        <v>1.6831815241182511E-2</v>
      </c>
      <c r="Y161" s="88">
        <f>IF(Y$6-$B161&lt;0,"",EXP(-'PMS(calc_process)'!$F$53*(Y$6-$B161)/12)*(1-EXP(-'PMS(calc_process)'!$F$53/12)))</f>
        <v>1.628000270161014E-2</v>
      </c>
      <c r="Z161" s="88">
        <f>IF(Z$6-$B161&lt;0,"",EXP(-'PMS(calc_process)'!$F$53*(Z$6-$B161)/12)*(1-EXP(-'PMS(calc_process)'!$F$53/12)))</f>
        <v>1.5746280728887882E-2</v>
      </c>
      <c r="AA161" s="88">
        <f>IF(AA$6-$B161&lt;0,"",EXP(-'PMS(calc_process)'!$F$53*(AA$6-$B161)/12)*(1-EXP(-'PMS(calc_process)'!$F$53/12)))</f>
        <v>1.5230056243689895E-2</v>
      </c>
      <c r="AB161" s="88">
        <f>IF(AB$6-$B161&lt;0,"",EXP(-'PMS(calc_process)'!$F$53*(AB$6-$B161)/12)*(1-EXP(-'PMS(calc_process)'!$F$53/12)))</f>
        <v>1.4730755610143365E-2</v>
      </c>
      <c r="AC161" s="88">
        <f>IF(AC$6-$B161&lt;0,"",EXP(-'PMS(calc_process)'!$F$53*(AC$6-$B161)/12)*(1-EXP(-'PMS(calc_process)'!$F$53/12)))</f>
        <v>1.4247823998396299E-2</v>
      </c>
      <c r="AD161" s="88">
        <f>IF(AD$6-$B161&lt;0,"",EXP(-'PMS(calc_process)'!$F$53*(AD$6-$B161)/12)*(1-EXP(-'PMS(calc_process)'!$F$53/12)))</f>
        <v>1.378072476808281E-2</v>
      </c>
      <c r="AE161" s="88">
        <f>IF(AE$6-$B161&lt;0,"",EXP(-'PMS(calc_process)'!$F$53*(AE$6-$B161)/12)*(1-EXP(-'PMS(calc_process)'!$F$53/12)))</f>
        <v>1.3328938872000852E-2</v>
      </c>
      <c r="AF161" s="88">
        <f>IF(AF$6-$B161&lt;0,"",EXP(-'PMS(calc_process)'!$F$53*(AF$6-$B161)/12)*(1-EXP(-'PMS(calc_process)'!$F$53/12)))</f>
        <v>1.2891964279339689E-2</v>
      </c>
      <c r="AG161" s="88">
        <f>IF(AG$6-$B161&lt;0,"",EXP(-'PMS(calc_process)'!$F$53*(AG$6-$B161)/12)*(1-EXP(-'PMS(calc_process)'!$F$53/12)))</f>
        <v>1.2469315417816247E-2</v>
      </c>
      <c r="AH161" s="88">
        <f>IF(AH$6-$B161&lt;0,"",EXP(-'PMS(calc_process)'!$F$53*(AH$6-$B161)/12)*(1-EXP(-'PMS(calc_process)'!$F$53/12)))</f>
        <v>1.2060522634100386E-2</v>
      </c>
      <c r="AI161" s="88">
        <f>IF(AI$6-$B161&lt;0,"",EXP(-'PMS(calc_process)'!$F$53*(AI$6-$B161)/12)*(1-EXP(-'PMS(calc_process)'!$F$53/12)))</f>
        <v>1.1665131671929544E-2</v>
      </c>
      <c r="AJ161" s="88">
        <f>IF(AJ$6-$B161&lt;0,"",EXP(-'PMS(calc_process)'!$F$53*(AJ$6-$B161)/12)*(1-EXP(-'PMS(calc_process)'!$F$53/12)))</f>
        <v>1.1282703167332837E-2</v>
      </c>
      <c r="AK161" s="88">
        <f>IF(AK$6-$B161&lt;0,"",EXP(-'PMS(calc_process)'!$F$53*(AK$6-$B161)/12)*(1-EXP(-'PMS(calc_process)'!$F$53/12)))</f>
        <v>1.0912812160403643E-2</v>
      </c>
      <c r="AL161" s="88">
        <f>IF(AL$6-$B161&lt;0,"",EXP(-'PMS(calc_process)'!$F$53*(AL$6-$B161)/12)*(1-EXP(-'PMS(calc_process)'!$F$53/12)))</f>
        <v>1.0555047623078224E-2</v>
      </c>
      <c r="AM161" s="88">
        <f>IF(AM$6-$B161&lt;0,"",EXP(-'PMS(calc_process)'!$F$53*(AM$6-$B161)/12)*(1-EXP(-'PMS(calc_process)'!$F$53/12)))</f>
        <v>1.0209012002395587E-2</v>
      </c>
      <c r="AN161" s="88">
        <f>IF(AN$6-$B161&lt;0,"",EXP(-'PMS(calc_process)'!$F$53*(AN$6-$B161)/12)*(1-EXP(-'PMS(calc_process)'!$F$53/12)))</f>
        <v>9.874320778731056E-3</v>
      </c>
      <c r="AO161" s="88">
        <f>IF(AO$6-$B161&lt;0,"",EXP(-'PMS(calc_process)'!$F$53*(AO$6-$B161)/12)*(1-EXP(-'PMS(calc_process)'!$F$53/12)))</f>
        <v>9.5506020385126931E-3</v>
      </c>
      <c r="AP161" s="88">
        <f>IF(AP$6-$B161&lt;0,"",EXP(-'PMS(calc_process)'!$F$53*(AP$6-$B161)/12)*(1-EXP(-'PMS(calc_process)'!$F$53/12)))</f>
        <v>9.2374960609457428E-3</v>
      </c>
      <c r="AQ161" s="88">
        <f>IF(AQ$6-$B161&lt;0,"",EXP(-'PMS(calc_process)'!$F$53*(AQ$6-$B161)/12)*(1-EXP(-'PMS(calc_process)'!$F$53/12)))</f>
        <v>8.934654918285833E-3</v>
      </c>
      <c r="AR161" s="88">
        <f>IF(AR$6-$B161&lt;0,"",EXP(-'PMS(calc_process)'!$F$53*(AR$6-$B161)/12)*(1-EXP(-'PMS(calc_process)'!$F$53/12)))</f>
        <v>8.641742089216798E-3</v>
      </c>
      <c r="AS161" s="88">
        <f>IF(AS$6-$B161&lt;0,"",EXP(-'PMS(calc_process)'!$F$53*(AS$6-$B161)/12)*(1-EXP(-'PMS(calc_process)'!$F$53/12)))</f>
        <v>8.3584320849034929E-3</v>
      </c>
      <c r="AT161" s="88">
        <f>IF(AT$6-$B161&lt;0,"",EXP(-'PMS(calc_process)'!$F$53*(AT$6-$B161)/12)*(1-EXP(-'PMS(calc_process)'!$F$53/12)))</f>
        <v>8.0844100873040392E-3</v>
      </c>
      <c r="AU161" s="88">
        <f>IF(AU$6-$B161&lt;0,"",EXP(-'PMS(calc_process)'!$F$53*(AU$6-$B161)/12)*(1-EXP(-'PMS(calc_process)'!$F$53/12)))</f>
        <v>7.819371599339606E-3</v>
      </c>
      <c r="AV161" s="88">
        <f>IF(AV$6-$B161&lt;0,"",EXP(-'PMS(calc_process)'!$F$53*(AV$6-$B161)/12)*(1-EXP(-'PMS(calc_process)'!$F$53/12)))</f>
        <v>7.5630221065329994E-3</v>
      </c>
      <c r="AW161" s="88">
        <f>IF(AW$6-$B161&lt;0,"",EXP(-'PMS(calc_process)'!$F$53*(AW$6-$B161)/12)*(1-EXP(-'PMS(calc_process)'!$F$53/12)))</f>
        <v>7.3150767497400541E-3</v>
      </c>
      <c r="AX161" s="88">
        <f>IF(AX$6-$B161&lt;0,"",EXP(-'PMS(calc_process)'!$F$53*(AX$6-$B161)/12)*(1-EXP(-'PMS(calc_process)'!$F$53/12)))</f>
        <v>7.0752600086101602E-3</v>
      </c>
    </row>
    <row r="162" spans="1:50">
      <c r="A162" s="27"/>
      <c r="B162" s="85">
        <v>3</v>
      </c>
      <c r="C162" s="88" t="str">
        <f>IF(C$6-$B162&lt;0,"",EXP(-'PMS(calc_process)'!$F$53*(C$6-$B162)/12)*(1-EXP(-'PMS(calc_process)'!$F$53/12)))</f>
        <v/>
      </c>
      <c r="D162" s="88" t="str">
        <f>IF(D$6-$B162&lt;0,"",EXP(-'PMS(calc_process)'!$F$53*(D$6-$B162)/12)*(1-EXP(-'PMS(calc_process)'!$F$53/12)))</f>
        <v/>
      </c>
      <c r="E162" s="88">
        <f>IF(E$6-$B162&lt;0,"",EXP(-'PMS(calc_process)'!$F$53*(E$6-$B162)/12)*(1-EXP(-'PMS(calc_process)'!$F$53/12)))</f>
        <v>3.2783899517994097E-2</v>
      </c>
      <c r="F162" s="88">
        <f>IF(F$6-$B162&lt;0,"",EXP(-'PMS(calc_process)'!$F$53*(F$6-$B162)/12)*(1-EXP(-'PMS(calc_process)'!$F$53/12)))</f>
        <v>3.170911545038816E-2</v>
      </c>
      <c r="G162" s="88">
        <f>IF(G$6-$B162&lt;0,"",EXP(-'PMS(calc_process)'!$F$53*(G$6-$B162)/12)*(1-EXP(-'PMS(calc_process)'!$F$53/12)))</f>
        <v>3.0669566995658166E-2</v>
      </c>
      <c r="H162" s="88">
        <f>IF(H$6-$B162&lt;0,"",EXP(-'PMS(calc_process)'!$F$53*(H$6-$B162)/12)*(1-EXP(-'PMS(calc_process)'!$F$53/12)))</f>
        <v>2.9664098993012117E-2</v>
      </c>
      <c r="I162" s="88">
        <f>IF(I$6-$B162&lt;0,"",EXP(-'PMS(calc_process)'!$F$53*(I$6-$B162)/12)*(1-EXP(-'PMS(calc_process)'!$F$53/12)))</f>
        <v>2.8691594152333379E-2</v>
      </c>
      <c r="J162" s="88">
        <f>IF(J$6-$B162&lt;0,"",EXP(-'PMS(calc_process)'!$F$53*(J$6-$B162)/12)*(1-EXP(-'PMS(calc_process)'!$F$53/12)))</f>
        <v>2.7750971812632218E-2</v>
      </c>
      <c r="K162" s="88">
        <f>IF(K$6-$B162&lt;0,"",EXP(-'PMS(calc_process)'!$F$53*(K$6-$B162)/12)*(1-EXP(-'PMS(calc_process)'!$F$53/12)))</f>
        <v>2.6841186741200191E-2</v>
      </c>
      <c r="L162" s="88">
        <f>IF(L$6-$B162&lt;0,"",EXP(-'PMS(calc_process)'!$F$53*(L$6-$B162)/12)*(1-EXP(-'PMS(calc_process)'!$F$53/12)))</f>
        <v>2.5961227972132971E-2</v>
      </c>
      <c r="M162" s="88">
        <f>IF(M$6-$B162&lt;0,"",EXP(-'PMS(calc_process)'!$F$53*(M$6-$B162)/12)*(1-EXP(-'PMS(calc_process)'!$F$53/12)))</f>
        <v>2.5110117682930824E-2</v>
      </c>
      <c r="N162" s="88">
        <f>IF(N$6-$B162&lt;0,"",EXP(-'PMS(calc_process)'!$F$53*(N$6-$B162)/12)*(1-EXP(-'PMS(calc_process)'!$F$53/12)))</f>
        <v>2.4286910107928616E-2</v>
      </c>
      <c r="O162" s="88">
        <f>IF(O$6-$B162&lt;0,"",EXP(-'PMS(calc_process)'!$F$53*(O$6-$B162)/12)*(1-EXP(-'PMS(calc_process)'!$F$53/12)))</f>
        <v>2.349069048734773E-2</v>
      </c>
      <c r="P162" s="88">
        <f>IF(P$6-$B162&lt;0,"",EXP(-'PMS(calc_process)'!$F$53*(P$6-$B162)/12)*(1-EXP(-'PMS(calc_process)'!$F$53/12)))</f>
        <v>2.272057405080222E-2</v>
      </c>
      <c r="Q162" s="88">
        <f>IF(Q$6-$B162&lt;0,"",EXP(-'PMS(calc_process)'!$F$53*(Q$6-$B162)/12)*(1-EXP(-'PMS(calc_process)'!$F$53/12)))</f>
        <v>2.1975705034129572E-2</v>
      </c>
      <c r="R162" s="88">
        <f>IF(R$6-$B162&lt;0,"",EXP(-'PMS(calc_process)'!$F$53*(R$6-$B162)/12)*(1-EXP(-'PMS(calc_process)'!$F$53/12)))</f>
        <v>2.1255255728453597E-2</v>
      </c>
      <c r="S162" s="88">
        <f>IF(S$6-$B162&lt;0,"",EXP(-'PMS(calc_process)'!$F$53*(S$6-$B162)/12)*(1-EXP(-'PMS(calc_process)'!$F$53/12)))</f>
        <v>2.0558425560422703E-2</v>
      </c>
      <c r="T162" s="88">
        <f>IF(T$6-$B162&lt;0,"",EXP(-'PMS(calc_process)'!$F$53*(T$6-$B162)/12)*(1-EXP(-'PMS(calc_process)'!$F$53/12)))</f>
        <v>1.9884440202601644E-2</v>
      </c>
      <c r="U162" s="88">
        <f>IF(U$6-$B162&lt;0,"",EXP(-'PMS(calc_process)'!$F$53*(U$6-$B162)/12)*(1-EXP(-'PMS(calc_process)'!$F$53/12)))</f>
        <v>1.9232550713027992E-2</v>
      </c>
      <c r="V162" s="88">
        <f>IF(V$6-$B162&lt;0,"",EXP(-'PMS(calc_process)'!$F$53*(V$6-$B162)/12)*(1-EXP(-'PMS(calc_process)'!$F$53/12)))</f>
        <v>1.8602032702977354E-2</v>
      </c>
      <c r="W162" s="88">
        <f>IF(W$6-$B162&lt;0,"",EXP(-'PMS(calc_process)'!$F$53*(W$6-$B162)/12)*(1-EXP(-'PMS(calc_process)'!$F$53/12)))</f>
        <v>1.7992185532012504E-2</v>
      </c>
      <c r="X162" s="88">
        <f>IF(X$6-$B162&lt;0,"",EXP(-'PMS(calc_process)'!$F$53*(X$6-$B162)/12)*(1-EXP(-'PMS(calc_process)'!$F$53/12)))</f>
        <v>1.7402331529421899E-2</v>
      </c>
      <c r="Y162" s="88">
        <f>IF(Y$6-$B162&lt;0,"",EXP(-'PMS(calc_process)'!$F$53*(Y$6-$B162)/12)*(1-EXP(-'PMS(calc_process)'!$F$53/12)))</f>
        <v>1.6831815241182511E-2</v>
      </c>
      <c r="Z162" s="88">
        <f>IF(Z$6-$B162&lt;0,"",EXP(-'PMS(calc_process)'!$F$53*(Z$6-$B162)/12)*(1-EXP(-'PMS(calc_process)'!$F$53/12)))</f>
        <v>1.628000270161014E-2</v>
      </c>
      <c r="AA162" s="88">
        <f>IF(AA$6-$B162&lt;0,"",EXP(-'PMS(calc_process)'!$F$53*(AA$6-$B162)/12)*(1-EXP(-'PMS(calc_process)'!$F$53/12)))</f>
        <v>1.5746280728887882E-2</v>
      </c>
      <c r="AB162" s="88">
        <f>IF(AB$6-$B162&lt;0,"",EXP(-'PMS(calc_process)'!$F$53*(AB$6-$B162)/12)*(1-EXP(-'PMS(calc_process)'!$F$53/12)))</f>
        <v>1.5230056243689895E-2</v>
      </c>
      <c r="AC162" s="88">
        <f>IF(AC$6-$B162&lt;0,"",EXP(-'PMS(calc_process)'!$F$53*(AC$6-$B162)/12)*(1-EXP(-'PMS(calc_process)'!$F$53/12)))</f>
        <v>1.4730755610143365E-2</v>
      </c>
      <c r="AD162" s="88">
        <f>IF(AD$6-$B162&lt;0,"",EXP(-'PMS(calc_process)'!$F$53*(AD$6-$B162)/12)*(1-EXP(-'PMS(calc_process)'!$F$53/12)))</f>
        <v>1.4247823998396299E-2</v>
      </c>
      <c r="AE162" s="88">
        <f>IF(AE$6-$B162&lt;0,"",EXP(-'PMS(calc_process)'!$F$53*(AE$6-$B162)/12)*(1-EXP(-'PMS(calc_process)'!$F$53/12)))</f>
        <v>1.378072476808281E-2</v>
      </c>
      <c r="AF162" s="88">
        <f>IF(AF$6-$B162&lt;0,"",EXP(-'PMS(calc_process)'!$F$53*(AF$6-$B162)/12)*(1-EXP(-'PMS(calc_process)'!$F$53/12)))</f>
        <v>1.3328938872000852E-2</v>
      </c>
      <c r="AG162" s="88">
        <f>IF(AG$6-$B162&lt;0,"",EXP(-'PMS(calc_process)'!$F$53*(AG$6-$B162)/12)*(1-EXP(-'PMS(calc_process)'!$F$53/12)))</f>
        <v>1.2891964279339689E-2</v>
      </c>
      <c r="AH162" s="88">
        <f>IF(AH$6-$B162&lt;0,"",EXP(-'PMS(calc_process)'!$F$53*(AH$6-$B162)/12)*(1-EXP(-'PMS(calc_process)'!$F$53/12)))</f>
        <v>1.2469315417816247E-2</v>
      </c>
      <c r="AI162" s="88">
        <f>IF(AI$6-$B162&lt;0,"",EXP(-'PMS(calc_process)'!$F$53*(AI$6-$B162)/12)*(1-EXP(-'PMS(calc_process)'!$F$53/12)))</f>
        <v>1.2060522634100386E-2</v>
      </c>
      <c r="AJ162" s="88">
        <f>IF(AJ$6-$B162&lt;0,"",EXP(-'PMS(calc_process)'!$F$53*(AJ$6-$B162)/12)*(1-EXP(-'PMS(calc_process)'!$F$53/12)))</f>
        <v>1.1665131671929544E-2</v>
      </c>
      <c r="AK162" s="88">
        <f>IF(AK$6-$B162&lt;0,"",EXP(-'PMS(calc_process)'!$F$53*(AK$6-$B162)/12)*(1-EXP(-'PMS(calc_process)'!$F$53/12)))</f>
        <v>1.1282703167332837E-2</v>
      </c>
      <c r="AL162" s="88">
        <f>IF(AL$6-$B162&lt;0,"",EXP(-'PMS(calc_process)'!$F$53*(AL$6-$B162)/12)*(1-EXP(-'PMS(calc_process)'!$F$53/12)))</f>
        <v>1.0912812160403643E-2</v>
      </c>
      <c r="AM162" s="88">
        <f>IF(AM$6-$B162&lt;0,"",EXP(-'PMS(calc_process)'!$F$53*(AM$6-$B162)/12)*(1-EXP(-'PMS(calc_process)'!$F$53/12)))</f>
        <v>1.0555047623078224E-2</v>
      </c>
      <c r="AN162" s="88">
        <f>IF(AN$6-$B162&lt;0,"",EXP(-'PMS(calc_process)'!$F$53*(AN$6-$B162)/12)*(1-EXP(-'PMS(calc_process)'!$F$53/12)))</f>
        <v>1.0209012002395587E-2</v>
      </c>
      <c r="AO162" s="88">
        <f>IF(AO$6-$B162&lt;0,"",EXP(-'PMS(calc_process)'!$F$53*(AO$6-$B162)/12)*(1-EXP(-'PMS(calc_process)'!$F$53/12)))</f>
        <v>9.874320778731056E-3</v>
      </c>
      <c r="AP162" s="88">
        <f>IF(AP$6-$B162&lt;0,"",EXP(-'PMS(calc_process)'!$F$53*(AP$6-$B162)/12)*(1-EXP(-'PMS(calc_process)'!$F$53/12)))</f>
        <v>9.5506020385126931E-3</v>
      </c>
      <c r="AQ162" s="88">
        <f>IF(AQ$6-$B162&lt;0,"",EXP(-'PMS(calc_process)'!$F$53*(AQ$6-$B162)/12)*(1-EXP(-'PMS(calc_process)'!$F$53/12)))</f>
        <v>9.2374960609457428E-3</v>
      </c>
      <c r="AR162" s="88">
        <f>IF(AR$6-$B162&lt;0,"",EXP(-'PMS(calc_process)'!$F$53*(AR$6-$B162)/12)*(1-EXP(-'PMS(calc_process)'!$F$53/12)))</f>
        <v>8.934654918285833E-3</v>
      </c>
      <c r="AS162" s="88">
        <f>IF(AS$6-$B162&lt;0,"",EXP(-'PMS(calc_process)'!$F$53*(AS$6-$B162)/12)*(1-EXP(-'PMS(calc_process)'!$F$53/12)))</f>
        <v>8.641742089216798E-3</v>
      </c>
      <c r="AT162" s="88">
        <f>IF(AT$6-$B162&lt;0,"",EXP(-'PMS(calc_process)'!$F$53*(AT$6-$B162)/12)*(1-EXP(-'PMS(calc_process)'!$F$53/12)))</f>
        <v>8.3584320849034929E-3</v>
      </c>
      <c r="AU162" s="88">
        <f>IF(AU$6-$B162&lt;0,"",EXP(-'PMS(calc_process)'!$F$53*(AU$6-$B162)/12)*(1-EXP(-'PMS(calc_process)'!$F$53/12)))</f>
        <v>8.0844100873040392E-3</v>
      </c>
      <c r="AV162" s="88">
        <f>IF(AV$6-$B162&lt;0,"",EXP(-'PMS(calc_process)'!$F$53*(AV$6-$B162)/12)*(1-EXP(-'PMS(calc_process)'!$F$53/12)))</f>
        <v>7.819371599339606E-3</v>
      </c>
      <c r="AW162" s="88">
        <f>IF(AW$6-$B162&lt;0,"",EXP(-'PMS(calc_process)'!$F$53*(AW$6-$B162)/12)*(1-EXP(-'PMS(calc_process)'!$F$53/12)))</f>
        <v>7.5630221065329994E-3</v>
      </c>
      <c r="AX162" s="88">
        <f>IF(AX$6-$B162&lt;0,"",EXP(-'PMS(calc_process)'!$F$53*(AX$6-$B162)/12)*(1-EXP(-'PMS(calc_process)'!$F$53/12)))</f>
        <v>7.3150767497400541E-3</v>
      </c>
    </row>
    <row r="163" spans="1:50">
      <c r="A163" s="27"/>
      <c r="B163" s="85">
        <v>4</v>
      </c>
      <c r="C163" s="88" t="str">
        <f>IF(C$6-$B163&lt;0,"",EXP(-'PMS(calc_process)'!$F$53*(C$6-$B163)/12)*(1-EXP(-'PMS(calc_process)'!$F$53/12)))</f>
        <v/>
      </c>
      <c r="D163" s="88" t="str">
        <f>IF(D$6-$B163&lt;0,"",EXP(-'PMS(calc_process)'!$F$53*(D$6-$B163)/12)*(1-EXP(-'PMS(calc_process)'!$F$53/12)))</f>
        <v/>
      </c>
      <c r="E163" s="88" t="str">
        <f>IF(E$6-$B163&lt;0,"",EXP(-'PMS(calc_process)'!$F$53*(E$6-$B163)/12)*(1-EXP(-'PMS(calc_process)'!$F$53/12)))</f>
        <v/>
      </c>
      <c r="F163" s="88">
        <f>IF(F$6-$B163&lt;0,"",EXP(-'PMS(calc_process)'!$F$53*(F$6-$B163)/12)*(1-EXP(-'PMS(calc_process)'!$F$53/12)))</f>
        <v>3.2783899517994097E-2</v>
      </c>
      <c r="G163" s="88">
        <f>IF(G$6-$B163&lt;0,"",EXP(-'PMS(calc_process)'!$F$53*(G$6-$B163)/12)*(1-EXP(-'PMS(calc_process)'!$F$53/12)))</f>
        <v>3.170911545038816E-2</v>
      </c>
      <c r="H163" s="88">
        <f>IF(H$6-$B163&lt;0,"",EXP(-'PMS(calc_process)'!$F$53*(H$6-$B163)/12)*(1-EXP(-'PMS(calc_process)'!$F$53/12)))</f>
        <v>3.0669566995658166E-2</v>
      </c>
      <c r="I163" s="88">
        <f>IF(I$6-$B163&lt;0,"",EXP(-'PMS(calc_process)'!$F$53*(I$6-$B163)/12)*(1-EXP(-'PMS(calc_process)'!$F$53/12)))</f>
        <v>2.9664098993012117E-2</v>
      </c>
      <c r="J163" s="88">
        <f>IF(J$6-$B163&lt;0,"",EXP(-'PMS(calc_process)'!$F$53*(J$6-$B163)/12)*(1-EXP(-'PMS(calc_process)'!$F$53/12)))</f>
        <v>2.8691594152333379E-2</v>
      </c>
      <c r="K163" s="88">
        <f>IF(K$6-$B163&lt;0,"",EXP(-'PMS(calc_process)'!$F$53*(K$6-$B163)/12)*(1-EXP(-'PMS(calc_process)'!$F$53/12)))</f>
        <v>2.7750971812632218E-2</v>
      </c>
      <c r="L163" s="88">
        <f>IF(L$6-$B163&lt;0,"",EXP(-'PMS(calc_process)'!$F$53*(L$6-$B163)/12)*(1-EXP(-'PMS(calc_process)'!$F$53/12)))</f>
        <v>2.6841186741200191E-2</v>
      </c>
      <c r="M163" s="88">
        <f>IF(M$6-$B163&lt;0,"",EXP(-'PMS(calc_process)'!$F$53*(M$6-$B163)/12)*(1-EXP(-'PMS(calc_process)'!$F$53/12)))</f>
        <v>2.5961227972132971E-2</v>
      </c>
      <c r="N163" s="88">
        <f>IF(N$6-$B163&lt;0,"",EXP(-'PMS(calc_process)'!$F$53*(N$6-$B163)/12)*(1-EXP(-'PMS(calc_process)'!$F$53/12)))</f>
        <v>2.5110117682930824E-2</v>
      </c>
      <c r="O163" s="88">
        <f>IF(O$6-$B163&lt;0,"",EXP(-'PMS(calc_process)'!$F$53*(O$6-$B163)/12)*(1-EXP(-'PMS(calc_process)'!$F$53/12)))</f>
        <v>2.4286910107928616E-2</v>
      </c>
      <c r="P163" s="88">
        <f>IF(P$6-$B163&lt;0,"",EXP(-'PMS(calc_process)'!$F$53*(P$6-$B163)/12)*(1-EXP(-'PMS(calc_process)'!$F$53/12)))</f>
        <v>2.349069048734773E-2</v>
      </c>
      <c r="Q163" s="88">
        <f>IF(Q$6-$B163&lt;0,"",EXP(-'PMS(calc_process)'!$F$53*(Q$6-$B163)/12)*(1-EXP(-'PMS(calc_process)'!$F$53/12)))</f>
        <v>2.272057405080222E-2</v>
      </c>
      <c r="R163" s="88">
        <f>IF(R$6-$B163&lt;0,"",EXP(-'PMS(calc_process)'!$F$53*(R$6-$B163)/12)*(1-EXP(-'PMS(calc_process)'!$F$53/12)))</f>
        <v>2.1975705034129572E-2</v>
      </c>
      <c r="S163" s="88">
        <f>IF(S$6-$B163&lt;0,"",EXP(-'PMS(calc_process)'!$F$53*(S$6-$B163)/12)*(1-EXP(-'PMS(calc_process)'!$F$53/12)))</f>
        <v>2.1255255728453597E-2</v>
      </c>
      <c r="T163" s="88">
        <f>IF(T$6-$B163&lt;0,"",EXP(-'PMS(calc_process)'!$F$53*(T$6-$B163)/12)*(1-EXP(-'PMS(calc_process)'!$F$53/12)))</f>
        <v>2.0558425560422703E-2</v>
      </c>
      <c r="U163" s="88">
        <f>IF(U$6-$B163&lt;0,"",EXP(-'PMS(calc_process)'!$F$53*(U$6-$B163)/12)*(1-EXP(-'PMS(calc_process)'!$F$53/12)))</f>
        <v>1.9884440202601644E-2</v>
      </c>
      <c r="V163" s="88">
        <f>IF(V$6-$B163&lt;0,"",EXP(-'PMS(calc_process)'!$F$53*(V$6-$B163)/12)*(1-EXP(-'PMS(calc_process)'!$F$53/12)))</f>
        <v>1.9232550713027992E-2</v>
      </c>
      <c r="W163" s="88">
        <f>IF(W$6-$B163&lt;0,"",EXP(-'PMS(calc_process)'!$F$53*(W$6-$B163)/12)*(1-EXP(-'PMS(calc_process)'!$F$53/12)))</f>
        <v>1.8602032702977354E-2</v>
      </c>
      <c r="X163" s="88">
        <f>IF(X$6-$B163&lt;0,"",EXP(-'PMS(calc_process)'!$F$53*(X$6-$B163)/12)*(1-EXP(-'PMS(calc_process)'!$F$53/12)))</f>
        <v>1.7992185532012504E-2</v>
      </c>
      <c r="Y163" s="88">
        <f>IF(Y$6-$B163&lt;0,"",EXP(-'PMS(calc_process)'!$F$53*(Y$6-$B163)/12)*(1-EXP(-'PMS(calc_process)'!$F$53/12)))</f>
        <v>1.7402331529421899E-2</v>
      </c>
      <c r="Z163" s="88">
        <f>IF(Z$6-$B163&lt;0,"",EXP(-'PMS(calc_process)'!$F$53*(Z$6-$B163)/12)*(1-EXP(-'PMS(calc_process)'!$F$53/12)))</f>
        <v>1.6831815241182511E-2</v>
      </c>
      <c r="AA163" s="88">
        <f>IF(AA$6-$B163&lt;0,"",EXP(-'PMS(calc_process)'!$F$53*(AA$6-$B163)/12)*(1-EXP(-'PMS(calc_process)'!$F$53/12)))</f>
        <v>1.628000270161014E-2</v>
      </c>
      <c r="AB163" s="88">
        <f>IF(AB$6-$B163&lt;0,"",EXP(-'PMS(calc_process)'!$F$53*(AB$6-$B163)/12)*(1-EXP(-'PMS(calc_process)'!$F$53/12)))</f>
        <v>1.5746280728887882E-2</v>
      </c>
      <c r="AC163" s="88">
        <f>IF(AC$6-$B163&lt;0,"",EXP(-'PMS(calc_process)'!$F$53*(AC$6-$B163)/12)*(1-EXP(-'PMS(calc_process)'!$F$53/12)))</f>
        <v>1.5230056243689895E-2</v>
      </c>
      <c r="AD163" s="88">
        <f>IF(AD$6-$B163&lt;0,"",EXP(-'PMS(calc_process)'!$F$53*(AD$6-$B163)/12)*(1-EXP(-'PMS(calc_process)'!$F$53/12)))</f>
        <v>1.4730755610143365E-2</v>
      </c>
      <c r="AE163" s="88">
        <f>IF(AE$6-$B163&lt;0,"",EXP(-'PMS(calc_process)'!$F$53*(AE$6-$B163)/12)*(1-EXP(-'PMS(calc_process)'!$F$53/12)))</f>
        <v>1.4247823998396299E-2</v>
      </c>
      <c r="AF163" s="88">
        <f>IF(AF$6-$B163&lt;0,"",EXP(-'PMS(calc_process)'!$F$53*(AF$6-$B163)/12)*(1-EXP(-'PMS(calc_process)'!$F$53/12)))</f>
        <v>1.378072476808281E-2</v>
      </c>
      <c r="AG163" s="88">
        <f>IF(AG$6-$B163&lt;0,"",EXP(-'PMS(calc_process)'!$F$53*(AG$6-$B163)/12)*(1-EXP(-'PMS(calc_process)'!$F$53/12)))</f>
        <v>1.3328938872000852E-2</v>
      </c>
      <c r="AH163" s="88">
        <f>IF(AH$6-$B163&lt;0,"",EXP(-'PMS(calc_process)'!$F$53*(AH$6-$B163)/12)*(1-EXP(-'PMS(calc_process)'!$F$53/12)))</f>
        <v>1.2891964279339689E-2</v>
      </c>
      <c r="AI163" s="88">
        <f>IF(AI$6-$B163&lt;0,"",EXP(-'PMS(calc_process)'!$F$53*(AI$6-$B163)/12)*(1-EXP(-'PMS(calc_process)'!$F$53/12)))</f>
        <v>1.2469315417816247E-2</v>
      </c>
      <c r="AJ163" s="88">
        <f>IF(AJ$6-$B163&lt;0,"",EXP(-'PMS(calc_process)'!$F$53*(AJ$6-$B163)/12)*(1-EXP(-'PMS(calc_process)'!$F$53/12)))</f>
        <v>1.2060522634100386E-2</v>
      </c>
      <c r="AK163" s="88">
        <f>IF(AK$6-$B163&lt;0,"",EXP(-'PMS(calc_process)'!$F$53*(AK$6-$B163)/12)*(1-EXP(-'PMS(calc_process)'!$F$53/12)))</f>
        <v>1.1665131671929544E-2</v>
      </c>
      <c r="AL163" s="88">
        <f>IF(AL$6-$B163&lt;0,"",EXP(-'PMS(calc_process)'!$F$53*(AL$6-$B163)/12)*(1-EXP(-'PMS(calc_process)'!$F$53/12)))</f>
        <v>1.1282703167332837E-2</v>
      </c>
      <c r="AM163" s="88">
        <f>IF(AM$6-$B163&lt;0,"",EXP(-'PMS(calc_process)'!$F$53*(AM$6-$B163)/12)*(1-EXP(-'PMS(calc_process)'!$F$53/12)))</f>
        <v>1.0912812160403643E-2</v>
      </c>
      <c r="AN163" s="88">
        <f>IF(AN$6-$B163&lt;0,"",EXP(-'PMS(calc_process)'!$F$53*(AN$6-$B163)/12)*(1-EXP(-'PMS(calc_process)'!$F$53/12)))</f>
        <v>1.0555047623078224E-2</v>
      </c>
      <c r="AO163" s="88">
        <f>IF(AO$6-$B163&lt;0,"",EXP(-'PMS(calc_process)'!$F$53*(AO$6-$B163)/12)*(1-EXP(-'PMS(calc_process)'!$F$53/12)))</f>
        <v>1.0209012002395587E-2</v>
      </c>
      <c r="AP163" s="88">
        <f>IF(AP$6-$B163&lt;0,"",EXP(-'PMS(calc_process)'!$F$53*(AP$6-$B163)/12)*(1-EXP(-'PMS(calc_process)'!$F$53/12)))</f>
        <v>9.874320778731056E-3</v>
      </c>
      <c r="AQ163" s="88">
        <f>IF(AQ$6-$B163&lt;0,"",EXP(-'PMS(calc_process)'!$F$53*(AQ$6-$B163)/12)*(1-EXP(-'PMS(calc_process)'!$F$53/12)))</f>
        <v>9.5506020385126931E-3</v>
      </c>
      <c r="AR163" s="88">
        <f>IF(AR$6-$B163&lt;0,"",EXP(-'PMS(calc_process)'!$F$53*(AR$6-$B163)/12)*(1-EXP(-'PMS(calc_process)'!$F$53/12)))</f>
        <v>9.2374960609457428E-3</v>
      </c>
      <c r="AS163" s="88">
        <f>IF(AS$6-$B163&lt;0,"",EXP(-'PMS(calc_process)'!$F$53*(AS$6-$B163)/12)*(1-EXP(-'PMS(calc_process)'!$F$53/12)))</f>
        <v>8.934654918285833E-3</v>
      </c>
      <c r="AT163" s="88">
        <f>IF(AT$6-$B163&lt;0,"",EXP(-'PMS(calc_process)'!$F$53*(AT$6-$B163)/12)*(1-EXP(-'PMS(calc_process)'!$F$53/12)))</f>
        <v>8.641742089216798E-3</v>
      </c>
      <c r="AU163" s="88">
        <f>IF(AU$6-$B163&lt;0,"",EXP(-'PMS(calc_process)'!$F$53*(AU$6-$B163)/12)*(1-EXP(-'PMS(calc_process)'!$F$53/12)))</f>
        <v>8.3584320849034929E-3</v>
      </c>
      <c r="AV163" s="88">
        <f>IF(AV$6-$B163&lt;0,"",EXP(-'PMS(calc_process)'!$F$53*(AV$6-$B163)/12)*(1-EXP(-'PMS(calc_process)'!$F$53/12)))</f>
        <v>8.0844100873040392E-3</v>
      </c>
      <c r="AW163" s="88">
        <f>IF(AW$6-$B163&lt;0,"",EXP(-'PMS(calc_process)'!$F$53*(AW$6-$B163)/12)*(1-EXP(-'PMS(calc_process)'!$F$53/12)))</f>
        <v>7.819371599339606E-3</v>
      </c>
      <c r="AX163" s="88">
        <f>IF(AX$6-$B163&lt;0,"",EXP(-'PMS(calc_process)'!$F$53*(AX$6-$B163)/12)*(1-EXP(-'PMS(calc_process)'!$F$53/12)))</f>
        <v>7.5630221065329994E-3</v>
      </c>
    </row>
    <row r="164" spans="1:50">
      <c r="A164" s="27"/>
      <c r="B164" s="85">
        <v>5</v>
      </c>
      <c r="C164" s="88" t="str">
        <f>IF(C$6-$B164&lt;0,"",EXP(-'PMS(calc_process)'!$F$53*(C$6-$B164)/12)*(1-EXP(-'PMS(calc_process)'!$F$53/12)))</f>
        <v/>
      </c>
      <c r="D164" s="88" t="str">
        <f>IF(D$6-$B164&lt;0,"",EXP(-'PMS(calc_process)'!$F$53*(D$6-$B164)/12)*(1-EXP(-'PMS(calc_process)'!$F$53/12)))</f>
        <v/>
      </c>
      <c r="E164" s="88" t="str">
        <f>IF(E$6-$B164&lt;0,"",EXP(-'PMS(calc_process)'!$F$53*(E$6-$B164)/12)*(1-EXP(-'PMS(calc_process)'!$F$53/12)))</f>
        <v/>
      </c>
      <c r="F164" s="88" t="str">
        <f>IF(F$6-$B164&lt;0,"",EXP(-'PMS(calc_process)'!$F$53*(F$6-$B164)/12)*(1-EXP(-'PMS(calc_process)'!$F$53/12)))</f>
        <v/>
      </c>
      <c r="G164" s="88">
        <f>IF(G$6-$B164&lt;0,"",EXP(-'PMS(calc_process)'!$F$53*(G$6-$B164)/12)*(1-EXP(-'PMS(calc_process)'!$F$53/12)))</f>
        <v>3.2783899517994097E-2</v>
      </c>
      <c r="H164" s="88">
        <f>IF(H$6-$B164&lt;0,"",EXP(-'PMS(calc_process)'!$F$53*(H$6-$B164)/12)*(1-EXP(-'PMS(calc_process)'!$F$53/12)))</f>
        <v>3.170911545038816E-2</v>
      </c>
      <c r="I164" s="88">
        <f>IF(I$6-$B164&lt;0,"",EXP(-'PMS(calc_process)'!$F$53*(I$6-$B164)/12)*(1-EXP(-'PMS(calc_process)'!$F$53/12)))</f>
        <v>3.0669566995658166E-2</v>
      </c>
      <c r="J164" s="88">
        <f>IF(J$6-$B164&lt;0,"",EXP(-'PMS(calc_process)'!$F$53*(J$6-$B164)/12)*(1-EXP(-'PMS(calc_process)'!$F$53/12)))</f>
        <v>2.9664098993012117E-2</v>
      </c>
      <c r="K164" s="88">
        <f>IF(K$6-$B164&lt;0,"",EXP(-'PMS(calc_process)'!$F$53*(K$6-$B164)/12)*(1-EXP(-'PMS(calc_process)'!$F$53/12)))</f>
        <v>2.8691594152333379E-2</v>
      </c>
      <c r="L164" s="88">
        <f>IF(L$6-$B164&lt;0,"",EXP(-'PMS(calc_process)'!$F$53*(L$6-$B164)/12)*(1-EXP(-'PMS(calc_process)'!$F$53/12)))</f>
        <v>2.7750971812632218E-2</v>
      </c>
      <c r="M164" s="88">
        <f>IF(M$6-$B164&lt;0,"",EXP(-'PMS(calc_process)'!$F$53*(M$6-$B164)/12)*(1-EXP(-'PMS(calc_process)'!$F$53/12)))</f>
        <v>2.6841186741200191E-2</v>
      </c>
      <c r="N164" s="88">
        <f>IF(N$6-$B164&lt;0,"",EXP(-'PMS(calc_process)'!$F$53*(N$6-$B164)/12)*(1-EXP(-'PMS(calc_process)'!$F$53/12)))</f>
        <v>2.5961227972132971E-2</v>
      </c>
      <c r="O164" s="88">
        <f>IF(O$6-$B164&lt;0,"",EXP(-'PMS(calc_process)'!$F$53*(O$6-$B164)/12)*(1-EXP(-'PMS(calc_process)'!$F$53/12)))</f>
        <v>2.5110117682930824E-2</v>
      </c>
      <c r="P164" s="88">
        <f>IF(P$6-$B164&lt;0,"",EXP(-'PMS(calc_process)'!$F$53*(P$6-$B164)/12)*(1-EXP(-'PMS(calc_process)'!$F$53/12)))</f>
        <v>2.4286910107928616E-2</v>
      </c>
      <c r="Q164" s="88">
        <f>IF(Q$6-$B164&lt;0,"",EXP(-'PMS(calc_process)'!$F$53*(Q$6-$B164)/12)*(1-EXP(-'PMS(calc_process)'!$F$53/12)))</f>
        <v>2.349069048734773E-2</v>
      </c>
      <c r="R164" s="88">
        <f>IF(R$6-$B164&lt;0,"",EXP(-'PMS(calc_process)'!$F$53*(R$6-$B164)/12)*(1-EXP(-'PMS(calc_process)'!$F$53/12)))</f>
        <v>2.272057405080222E-2</v>
      </c>
      <c r="S164" s="88">
        <f>IF(S$6-$B164&lt;0,"",EXP(-'PMS(calc_process)'!$F$53*(S$6-$B164)/12)*(1-EXP(-'PMS(calc_process)'!$F$53/12)))</f>
        <v>2.1975705034129572E-2</v>
      </c>
      <c r="T164" s="88">
        <f>IF(T$6-$B164&lt;0,"",EXP(-'PMS(calc_process)'!$F$53*(T$6-$B164)/12)*(1-EXP(-'PMS(calc_process)'!$F$53/12)))</f>
        <v>2.1255255728453597E-2</v>
      </c>
      <c r="U164" s="88">
        <f>IF(U$6-$B164&lt;0,"",EXP(-'PMS(calc_process)'!$F$53*(U$6-$B164)/12)*(1-EXP(-'PMS(calc_process)'!$F$53/12)))</f>
        <v>2.0558425560422703E-2</v>
      </c>
      <c r="V164" s="88">
        <f>IF(V$6-$B164&lt;0,"",EXP(-'PMS(calc_process)'!$F$53*(V$6-$B164)/12)*(1-EXP(-'PMS(calc_process)'!$F$53/12)))</f>
        <v>1.9884440202601644E-2</v>
      </c>
      <c r="W164" s="88">
        <f>IF(W$6-$B164&lt;0,"",EXP(-'PMS(calc_process)'!$F$53*(W$6-$B164)/12)*(1-EXP(-'PMS(calc_process)'!$F$53/12)))</f>
        <v>1.9232550713027992E-2</v>
      </c>
      <c r="X164" s="88">
        <f>IF(X$6-$B164&lt;0,"",EXP(-'PMS(calc_process)'!$F$53*(X$6-$B164)/12)*(1-EXP(-'PMS(calc_process)'!$F$53/12)))</f>
        <v>1.8602032702977354E-2</v>
      </c>
      <c r="Y164" s="88">
        <f>IF(Y$6-$B164&lt;0,"",EXP(-'PMS(calc_process)'!$F$53*(Y$6-$B164)/12)*(1-EXP(-'PMS(calc_process)'!$F$53/12)))</f>
        <v>1.7992185532012504E-2</v>
      </c>
      <c r="Z164" s="88">
        <f>IF(Z$6-$B164&lt;0,"",EXP(-'PMS(calc_process)'!$F$53*(Z$6-$B164)/12)*(1-EXP(-'PMS(calc_process)'!$F$53/12)))</f>
        <v>1.7402331529421899E-2</v>
      </c>
      <c r="AA164" s="88">
        <f>IF(AA$6-$B164&lt;0,"",EXP(-'PMS(calc_process)'!$F$53*(AA$6-$B164)/12)*(1-EXP(-'PMS(calc_process)'!$F$53/12)))</f>
        <v>1.6831815241182511E-2</v>
      </c>
      <c r="AB164" s="88">
        <f>IF(AB$6-$B164&lt;0,"",EXP(-'PMS(calc_process)'!$F$53*(AB$6-$B164)/12)*(1-EXP(-'PMS(calc_process)'!$F$53/12)))</f>
        <v>1.628000270161014E-2</v>
      </c>
      <c r="AC164" s="88">
        <f>IF(AC$6-$B164&lt;0,"",EXP(-'PMS(calc_process)'!$F$53*(AC$6-$B164)/12)*(1-EXP(-'PMS(calc_process)'!$F$53/12)))</f>
        <v>1.5746280728887882E-2</v>
      </c>
      <c r="AD164" s="88">
        <f>IF(AD$6-$B164&lt;0,"",EXP(-'PMS(calc_process)'!$F$53*(AD$6-$B164)/12)*(1-EXP(-'PMS(calc_process)'!$F$53/12)))</f>
        <v>1.5230056243689895E-2</v>
      </c>
      <c r="AE164" s="88">
        <f>IF(AE$6-$B164&lt;0,"",EXP(-'PMS(calc_process)'!$F$53*(AE$6-$B164)/12)*(1-EXP(-'PMS(calc_process)'!$F$53/12)))</f>
        <v>1.4730755610143365E-2</v>
      </c>
      <c r="AF164" s="88">
        <f>IF(AF$6-$B164&lt;0,"",EXP(-'PMS(calc_process)'!$F$53*(AF$6-$B164)/12)*(1-EXP(-'PMS(calc_process)'!$F$53/12)))</f>
        <v>1.4247823998396299E-2</v>
      </c>
      <c r="AG164" s="88">
        <f>IF(AG$6-$B164&lt;0,"",EXP(-'PMS(calc_process)'!$F$53*(AG$6-$B164)/12)*(1-EXP(-'PMS(calc_process)'!$F$53/12)))</f>
        <v>1.378072476808281E-2</v>
      </c>
      <c r="AH164" s="88">
        <f>IF(AH$6-$B164&lt;0,"",EXP(-'PMS(calc_process)'!$F$53*(AH$6-$B164)/12)*(1-EXP(-'PMS(calc_process)'!$F$53/12)))</f>
        <v>1.3328938872000852E-2</v>
      </c>
      <c r="AI164" s="88">
        <f>IF(AI$6-$B164&lt;0,"",EXP(-'PMS(calc_process)'!$F$53*(AI$6-$B164)/12)*(1-EXP(-'PMS(calc_process)'!$F$53/12)))</f>
        <v>1.2891964279339689E-2</v>
      </c>
      <c r="AJ164" s="88">
        <f>IF(AJ$6-$B164&lt;0,"",EXP(-'PMS(calc_process)'!$F$53*(AJ$6-$B164)/12)*(1-EXP(-'PMS(calc_process)'!$F$53/12)))</f>
        <v>1.2469315417816247E-2</v>
      </c>
      <c r="AK164" s="88">
        <f>IF(AK$6-$B164&lt;0,"",EXP(-'PMS(calc_process)'!$F$53*(AK$6-$B164)/12)*(1-EXP(-'PMS(calc_process)'!$F$53/12)))</f>
        <v>1.2060522634100386E-2</v>
      </c>
      <c r="AL164" s="88">
        <f>IF(AL$6-$B164&lt;0,"",EXP(-'PMS(calc_process)'!$F$53*(AL$6-$B164)/12)*(1-EXP(-'PMS(calc_process)'!$F$53/12)))</f>
        <v>1.1665131671929544E-2</v>
      </c>
      <c r="AM164" s="88">
        <f>IF(AM$6-$B164&lt;0,"",EXP(-'PMS(calc_process)'!$F$53*(AM$6-$B164)/12)*(1-EXP(-'PMS(calc_process)'!$F$53/12)))</f>
        <v>1.1282703167332837E-2</v>
      </c>
      <c r="AN164" s="88">
        <f>IF(AN$6-$B164&lt;0,"",EXP(-'PMS(calc_process)'!$F$53*(AN$6-$B164)/12)*(1-EXP(-'PMS(calc_process)'!$F$53/12)))</f>
        <v>1.0912812160403643E-2</v>
      </c>
      <c r="AO164" s="88">
        <f>IF(AO$6-$B164&lt;0,"",EXP(-'PMS(calc_process)'!$F$53*(AO$6-$B164)/12)*(1-EXP(-'PMS(calc_process)'!$F$53/12)))</f>
        <v>1.0555047623078224E-2</v>
      </c>
      <c r="AP164" s="88">
        <f>IF(AP$6-$B164&lt;0,"",EXP(-'PMS(calc_process)'!$F$53*(AP$6-$B164)/12)*(1-EXP(-'PMS(calc_process)'!$F$53/12)))</f>
        <v>1.0209012002395587E-2</v>
      </c>
      <c r="AQ164" s="88">
        <f>IF(AQ$6-$B164&lt;0,"",EXP(-'PMS(calc_process)'!$F$53*(AQ$6-$B164)/12)*(1-EXP(-'PMS(calc_process)'!$F$53/12)))</f>
        <v>9.874320778731056E-3</v>
      </c>
      <c r="AR164" s="88">
        <f>IF(AR$6-$B164&lt;0,"",EXP(-'PMS(calc_process)'!$F$53*(AR$6-$B164)/12)*(1-EXP(-'PMS(calc_process)'!$F$53/12)))</f>
        <v>9.5506020385126931E-3</v>
      </c>
      <c r="AS164" s="88">
        <f>IF(AS$6-$B164&lt;0,"",EXP(-'PMS(calc_process)'!$F$53*(AS$6-$B164)/12)*(1-EXP(-'PMS(calc_process)'!$F$53/12)))</f>
        <v>9.2374960609457428E-3</v>
      </c>
      <c r="AT164" s="88">
        <f>IF(AT$6-$B164&lt;0,"",EXP(-'PMS(calc_process)'!$F$53*(AT$6-$B164)/12)*(1-EXP(-'PMS(calc_process)'!$F$53/12)))</f>
        <v>8.934654918285833E-3</v>
      </c>
      <c r="AU164" s="88">
        <f>IF(AU$6-$B164&lt;0,"",EXP(-'PMS(calc_process)'!$F$53*(AU$6-$B164)/12)*(1-EXP(-'PMS(calc_process)'!$F$53/12)))</f>
        <v>8.641742089216798E-3</v>
      </c>
      <c r="AV164" s="88">
        <f>IF(AV$6-$B164&lt;0,"",EXP(-'PMS(calc_process)'!$F$53*(AV$6-$B164)/12)*(1-EXP(-'PMS(calc_process)'!$F$53/12)))</f>
        <v>8.3584320849034929E-3</v>
      </c>
      <c r="AW164" s="88">
        <f>IF(AW$6-$B164&lt;0,"",EXP(-'PMS(calc_process)'!$F$53*(AW$6-$B164)/12)*(1-EXP(-'PMS(calc_process)'!$F$53/12)))</f>
        <v>8.0844100873040392E-3</v>
      </c>
      <c r="AX164" s="88">
        <f>IF(AX$6-$B164&lt;0,"",EXP(-'PMS(calc_process)'!$F$53*(AX$6-$B164)/12)*(1-EXP(-'PMS(calc_process)'!$F$53/12)))</f>
        <v>7.819371599339606E-3</v>
      </c>
    </row>
    <row r="165" spans="1:50">
      <c r="A165" s="27"/>
      <c r="B165" s="85">
        <v>6</v>
      </c>
      <c r="C165" s="88" t="str">
        <f>IF(C$6-$B165&lt;0,"",EXP(-'PMS(calc_process)'!$F$53*(C$6-$B165)/12)*(1-EXP(-'PMS(calc_process)'!$F$53/12)))</f>
        <v/>
      </c>
      <c r="D165" s="88" t="str">
        <f>IF(D$6-$B165&lt;0,"",EXP(-'PMS(calc_process)'!$F$53*(D$6-$B165)/12)*(1-EXP(-'PMS(calc_process)'!$F$53/12)))</f>
        <v/>
      </c>
      <c r="E165" s="88" t="str">
        <f>IF(E$6-$B165&lt;0,"",EXP(-'PMS(calc_process)'!$F$53*(E$6-$B165)/12)*(1-EXP(-'PMS(calc_process)'!$F$53/12)))</f>
        <v/>
      </c>
      <c r="F165" s="88" t="str">
        <f>IF(F$6-$B165&lt;0,"",EXP(-'PMS(calc_process)'!$F$53*(F$6-$B165)/12)*(1-EXP(-'PMS(calc_process)'!$F$53/12)))</f>
        <v/>
      </c>
      <c r="G165" s="88" t="str">
        <f>IF(G$6-$B165&lt;0,"",EXP(-'PMS(calc_process)'!$F$53*(G$6-$B165)/12)*(1-EXP(-'PMS(calc_process)'!$F$53/12)))</f>
        <v/>
      </c>
      <c r="H165" s="88">
        <f>IF(H$6-$B165&lt;0,"",EXP(-'PMS(calc_process)'!$F$53*(H$6-$B165)/12)*(1-EXP(-'PMS(calc_process)'!$F$53/12)))</f>
        <v>3.2783899517994097E-2</v>
      </c>
      <c r="I165" s="88">
        <f>IF(I$6-$B165&lt;0,"",EXP(-'PMS(calc_process)'!$F$53*(I$6-$B165)/12)*(1-EXP(-'PMS(calc_process)'!$F$53/12)))</f>
        <v>3.170911545038816E-2</v>
      </c>
      <c r="J165" s="88">
        <f>IF(J$6-$B165&lt;0,"",EXP(-'PMS(calc_process)'!$F$53*(J$6-$B165)/12)*(1-EXP(-'PMS(calc_process)'!$F$53/12)))</f>
        <v>3.0669566995658166E-2</v>
      </c>
      <c r="K165" s="88">
        <f>IF(K$6-$B165&lt;0,"",EXP(-'PMS(calc_process)'!$F$53*(K$6-$B165)/12)*(1-EXP(-'PMS(calc_process)'!$F$53/12)))</f>
        <v>2.9664098993012117E-2</v>
      </c>
      <c r="L165" s="88">
        <f>IF(L$6-$B165&lt;0,"",EXP(-'PMS(calc_process)'!$F$53*(L$6-$B165)/12)*(1-EXP(-'PMS(calc_process)'!$F$53/12)))</f>
        <v>2.8691594152333379E-2</v>
      </c>
      <c r="M165" s="88">
        <f>IF(M$6-$B165&lt;0,"",EXP(-'PMS(calc_process)'!$F$53*(M$6-$B165)/12)*(1-EXP(-'PMS(calc_process)'!$F$53/12)))</f>
        <v>2.7750971812632218E-2</v>
      </c>
      <c r="N165" s="88">
        <f>IF(N$6-$B165&lt;0,"",EXP(-'PMS(calc_process)'!$F$53*(N$6-$B165)/12)*(1-EXP(-'PMS(calc_process)'!$F$53/12)))</f>
        <v>2.6841186741200191E-2</v>
      </c>
      <c r="O165" s="88">
        <f>IF(O$6-$B165&lt;0,"",EXP(-'PMS(calc_process)'!$F$53*(O$6-$B165)/12)*(1-EXP(-'PMS(calc_process)'!$F$53/12)))</f>
        <v>2.5961227972132971E-2</v>
      </c>
      <c r="P165" s="88">
        <f>IF(P$6-$B165&lt;0,"",EXP(-'PMS(calc_process)'!$F$53*(P$6-$B165)/12)*(1-EXP(-'PMS(calc_process)'!$F$53/12)))</f>
        <v>2.5110117682930824E-2</v>
      </c>
      <c r="Q165" s="88">
        <f>IF(Q$6-$B165&lt;0,"",EXP(-'PMS(calc_process)'!$F$53*(Q$6-$B165)/12)*(1-EXP(-'PMS(calc_process)'!$F$53/12)))</f>
        <v>2.4286910107928616E-2</v>
      </c>
      <c r="R165" s="88">
        <f>IF(R$6-$B165&lt;0,"",EXP(-'PMS(calc_process)'!$F$53*(R$6-$B165)/12)*(1-EXP(-'PMS(calc_process)'!$F$53/12)))</f>
        <v>2.349069048734773E-2</v>
      </c>
      <c r="S165" s="88">
        <f>IF(S$6-$B165&lt;0,"",EXP(-'PMS(calc_process)'!$F$53*(S$6-$B165)/12)*(1-EXP(-'PMS(calc_process)'!$F$53/12)))</f>
        <v>2.272057405080222E-2</v>
      </c>
      <c r="T165" s="88">
        <f>IF(T$6-$B165&lt;0,"",EXP(-'PMS(calc_process)'!$F$53*(T$6-$B165)/12)*(1-EXP(-'PMS(calc_process)'!$F$53/12)))</f>
        <v>2.1975705034129572E-2</v>
      </c>
      <c r="U165" s="88">
        <f>IF(U$6-$B165&lt;0,"",EXP(-'PMS(calc_process)'!$F$53*(U$6-$B165)/12)*(1-EXP(-'PMS(calc_process)'!$F$53/12)))</f>
        <v>2.1255255728453597E-2</v>
      </c>
      <c r="V165" s="88">
        <f>IF(V$6-$B165&lt;0,"",EXP(-'PMS(calc_process)'!$F$53*(V$6-$B165)/12)*(1-EXP(-'PMS(calc_process)'!$F$53/12)))</f>
        <v>2.0558425560422703E-2</v>
      </c>
      <c r="W165" s="88">
        <f>IF(W$6-$B165&lt;0,"",EXP(-'PMS(calc_process)'!$F$53*(W$6-$B165)/12)*(1-EXP(-'PMS(calc_process)'!$F$53/12)))</f>
        <v>1.9884440202601644E-2</v>
      </c>
      <c r="X165" s="88">
        <f>IF(X$6-$B165&lt;0,"",EXP(-'PMS(calc_process)'!$F$53*(X$6-$B165)/12)*(1-EXP(-'PMS(calc_process)'!$F$53/12)))</f>
        <v>1.9232550713027992E-2</v>
      </c>
      <c r="Y165" s="88">
        <f>IF(Y$6-$B165&lt;0,"",EXP(-'PMS(calc_process)'!$F$53*(Y$6-$B165)/12)*(1-EXP(-'PMS(calc_process)'!$F$53/12)))</f>
        <v>1.8602032702977354E-2</v>
      </c>
      <c r="Z165" s="88">
        <f>IF(Z$6-$B165&lt;0,"",EXP(-'PMS(calc_process)'!$F$53*(Z$6-$B165)/12)*(1-EXP(-'PMS(calc_process)'!$F$53/12)))</f>
        <v>1.7992185532012504E-2</v>
      </c>
      <c r="AA165" s="88">
        <f>IF(AA$6-$B165&lt;0,"",EXP(-'PMS(calc_process)'!$F$53*(AA$6-$B165)/12)*(1-EXP(-'PMS(calc_process)'!$F$53/12)))</f>
        <v>1.7402331529421899E-2</v>
      </c>
      <c r="AB165" s="88">
        <f>IF(AB$6-$B165&lt;0,"",EXP(-'PMS(calc_process)'!$F$53*(AB$6-$B165)/12)*(1-EXP(-'PMS(calc_process)'!$F$53/12)))</f>
        <v>1.6831815241182511E-2</v>
      </c>
      <c r="AC165" s="88">
        <f>IF(AC$6-$B165&lt;0,"",EXP(-'PMS(calc_process)'!$F$53*(AC$6-$B165)/12)*(1-EXP(-'PMS(calc_process)'!$F$53/12)))</f>
        <v>1.628000270161014E-2</v>
      </c>
      <c r="AD165" s="88">
        <f>IF(AD$6-$B165&lt;0,"",EXP(-'PMS(calc_process)'!$F$53*(AD$6-$B165)/12)*(1-EXP(-'PMS(calc_process)'!$F$53/12)))</f>
        <v>1.5746280728887882E-2</v>
      </c>
      <c r="AE165" s="88">
        <f>IF(AE$6-$B165&lt;0,"",EXP(-'PMS(calc_process)'!$F$53*(AE$6-$B165)/12)*(1-EXP(-'PMS(calc_process)'!$F$53/12)))</f>
        <v>1.5230056243689895E-2</v>
      </c>
      <c r="AF165" s="88">
        <f>IF(AF$6-$B165&lt;0,"",EXP(-'PMS(calc_process)'!$F$53*(AF$6-$B165)/12)*(1-EXP(-'PMS(calc_process)'!$F$53/12)))</f>
        <v>1.4730755610143365E-2</v>
      </c>
      <c r="AG165" s="88">
        <f>IF(AG$6-$B165&lt;0,"",EXP(-'PMS(calc_process)'!$F$53*(AG$6-$B165)/12)*(1-EXP(-'PMS(calc_process)'!$F$53/12)))</f>
        <v>1.4247823998396299E-2</v>
      </c>
      <c r="AH165" s="88">
        <f>IF(AH$6-$B165&lt;0,"",EXP(-'PMS(calc_process)'!$F$53*(AH$6-$B165)/12)*(1-EXP(-'PMS(calc_process)'!$F$53/12)))</f>
        <v>1.378072476808281E-2</v>
      </c>
      <c r="AI165" s="88">
        <f>IF(AI$6-$B165&lt;0,"",EXP(-'PMS(calc_process)'!$F$53*(AI$6-$B165)/12)*(1-EXP(-'PMS(calc_process)'!$F$53/12)))</f>
        <v>1.3328938872000852E-2</v>
      </c>
      <c r="AJ165" s="88">
        <f>IF(AJ$6-$B165&lt;0,"",EXP(-'PMS(calc_process)'!$F$53*(AJ$6-$B165)/12)*(1-EXP(-'PMS(calc_process)'!$F$53/12)))</f>
        <v>1.2891964279339689E-2</v>
      </c>
      <c r="AK165" s="88">
        <f>IF(AK$6-$B165&lt;0,"",EXP(-'PMS(calc_process)'!$F$53*(AK$6-$B165)/12)*(1-EXP(-'PMS(calc_process)'!$F$53/12)))</f>
        <v>1.2469315417816247E-2</v>
      </c>
      <c r="AL165" s="88">
        <f>IF(AL$6-$B165&lt;0,"",EXP(-'PMS(calc_process)'!$F$53*(AL$6-$B165)/12)*(1-EXP(-'PMS(calc_process)'!$F$53/12)))</f>
        <v>1.2060522634100386E-2</v>
      </c>
      <c r="AM165" s="88">
        <f>IF(AM$6-$B165&lt;0,"",EXP(-'PMS(calc_process)'!$F$53*(AM$6-$B165)/12)*(1-EXP(-'PMS(calc_process)'!$F$53/12)))</f>
        <v>1.1665131671929544E-2</v>
      </c>
      <c r="AN165" s="88">
        <f>IF(AN$6-$B165&lt;0,"",EXP(-'PMS(calc_process)'!$F$53*(AN$6-$B165)/12)*(1-EXP(-'PMS(calc_process)'!$F$53/12)))</f>
        <v>1.1282703167332837E-2</v>
      </c>
      <c r="AO165" s="88">
        <f>IF(AO$6-$B165&lt;0,"",EXP(-'PMS(calc_process)'!$F$53*(AO$6-$B165)/12)*(1-EXP(-'PMS(calc_process)'!$F$53/12)))</f>
        <v>1.0912812160403643E-2</v>
      </c>
      <c r="AP165" s="88">
        <f>IF(AP$6-$B165&lt;0,"",EXP(-'PMS(calc_process)'!$F$53*(AP$6-$B165)/12)*(1-EXP(-'PMS(calc_process)'!$F$53/12)))</f>
        <v>1.0555047623078224E-2</v>
      </c>
      <c r="AQ165" s="88">
        <f>IF(AQ$6-$B165&lt;0,"",EXP(-'PMS(calc_process)'!$F$53*(AQ$6-$B165)/12)*(1-EXP(-'PMS(calc_process)'!$F$53/12)))</f>
        <v>1.0209012002395587E-2</v>
      </c>
      <c r="AR165" s="88">
        <f>IF(AR$6-$B165&lt;0,"",EXP(-'PMS(calc_process)'!$F$53*(AR$6-$B165)/12)*(1-EXP(-'PMS(calc_process)'!$F$53/12)))</f>
        <v>9.874320778731056E-3</v>
      </c>
      <c r="AS165" s="88">
        <f>IF(AS$6-$B165&lt;0,"",EXP(-'PMS(calc_process)'!$F$53*(AS$6-$B165)/12)*(1-EXP(-'PMS(calc_process)'!$F$53/12)))</f>
        <v>9.5506020385126931E-3</v>
      </c>
      <c r="AT165" s="88">
        <f>IF(AT$6-$B165&lt;0,"",EXP(-'PMS(calc_process)'!$F$53*(AT$6-$B165)/12)*(1-EXP(-'PMS(calc_process)'!$F$53/12)))</f>
        <v>9.2374960609457428E-3</v>
      </c>
      <c r="AU165" s="88">
        <f>IF(AU$6-$B165&lt;0,"",EXP(-'PMS(calc_process)'!$F$53*(AU$6-$B165)/12)*(1-EXP(-'PMS(calc_process)'!$F$53/12)))</f>
        <v>8.934654918285833E-3</v>
      </c>
      <c r="AV165" s="88">
        <f>IF(AV$6-$B165&lt;0,"",EXP(-'PMS(calc_process)'!$F$53*(AV$6-$B165)/12)*(1-EXP(-'PMS(calc_process)'!$F$53/12)))</f>
        <v>8.641742089216798E-3</v>
      </c>
      <c r="AW165" s="88">
        <f>IF(AW$6-$B165&lt;0,"",EXP(-'PMS(calc_process)'!$F$53*(AW$6-$B165)/12)*(1-EXP(-'PMS(calc_process)'!$F$53/12)))</f>
        <v>8.3584320849034929E-3</v>
      </c>
      <c r="AX165" s="88">
        <f>IF(AX$6-$B165&lt;0,"",EXP(-'PMS(calc_process)'!$F$53*(AX$6-$B165)/12)*(1-EXP(-'PMS(calc_process)'!$F$53/12)))</f>
        <v>8.0844100873040392E-3</v>
      </c>
    </row>
    <row r="166" spans="1:50">
      <c r="A166" s="27"/>
      <c r="B166" s="85">
        <v>7</v>
      </c>
      <c r="C166" s="88" t="str">
        <f>IF(C$6-$B166&lt;0,"",EXP(-'PMS(calc_process)'!$F$53*(C$6-$B166)/12)*(1-EXP(-'PMS(calc_process)'!$F$53/12)))</f>
        <v/>
      </c>
      <c r="D166" s="88" t="str">
        <f>IF(D$6-$B166&lt;0,"",EXP(-'PMS(calc_process)'!$F$53*(D$6-$B166)/12)*(1-EXP(-'PMS(calc_process)'!$F$53/12)))</f>
        <v/>
      </c>
      <c r="E166" s="88" t="str">
        <f>IF(E$6-$B166&lt;0,"",EXP(-'PMS(calc_process)'!$F$53*(E$6-$B166)/12)*(1-EXP(-'PMS(calc_process)'!$F$53/12)))</f>
        <v/>
      </c>
      <c r="F166" s="88" t="str">
        <f>IF(F$6-$B166&lt;0,"",EXP(-'PMS(calc_process)'!$F$53*(F$6-$B166)/12)*(1-EXP(-'PMS(calc_process)'!$F$53/12)))</f>
        <v/>
      </c>
      <c r="G166" s="88" t="str">
        <f>IF(G$6-$B166&lt;0,"",EXP(-'PMS(calc_process)'!$F$53*(G$6-$B166)/12)*(1-EXP(-'PMS(calc_process)'!$F$53/12)))</f>
        <v/>
      </c>
      <c r="H166" s="88" t="str">
        <f>IF(H$6-$B166&lt;0,"",EXP(-'PMS(calc_process)'!$F$53*(H$6-$B166)/12)*(1-EXP(-'PMS(calc_process)'!$F$53/12)))</f>
        <v/>
      </c>
      <c r="I166" s="88">
        <f>IF(I$6-$B166&lt;0,"",EXP(-'PMS(calc_process)'!$F$53*(I$6-$B166)/12)*(1-EXP(-'PMS(calc_process)'!$F$53/12)))</f>
        <v>3.2783899517994097E-2</v>
      </c>
      <c r="J166" s="88">
        <f>IF(J$6-$B166&lt;0,"",EXP(-'PMS(calc_process)'!$F$53*(J$6-$B166)/12)*(1-EXP(-'PMS(calc_process)'!$F$53/12)))</f>
        <v>3.170911545038816E-2</v>
      </c>
      <c r="K166" s="88">
        <f>IF(K$6-$B166&lt;0,"",EXP(-'PMS(calc_process)'!$F$53*(K$6-$B166)/12)*(1-EXP(-'PMS(calc_process)'!$F$53/12)))</f>
        <v>3.0669566995658166E-2</v>
      </c>
      <c r="L166" s="88">
        <f>IF(L$6-$B166&lt;0,"",EXP(-'PMS(calc_process)'!$F$53*(L$6-$B166)/12)*(1-EXP(-'PMS(calc_process)'!$F$53/12)))</f>
        <v>2.9664098993012117E-2</v>
      </c>
      <c r="M166" s="88">
        <f>IF(M$6-$B166&lt;0,"",EXP(-'PMS(calc_process)'!$F$53*(M$6-$B166)/12)*(1-EXP(-'PMS(calc_process)'!$F$53/12)))</f>
        <v>2.8691594152333379E-2</v>
      </c>
      <c r="N166" s="88">
        <f>IF(N$6-$B166&lt;0,"",EXP(-'PMS(calc_process)'!$F$53*(N$6-$B166)/12)*(1-EXP(-'PMS(calc_process)'!$F$53/12)))</f>
        <v>2.7750971812632218E-2</v>
      </c>
      <c r="O166" s="88">
        <f>IF(O$6-$B166&lt;0,"",EXP(-'PMS(calc_process)'!$F$53*(O$6-$B166)/12)*(1-EXP(-'PMS(calc_process)'!$F$53/12)))</f>
        <v>2.6841186741200191E-2</v>
      </c>
      <c r="P166" s="88">
        <f>IF(P$6-$B166&lt;0,"",EXP(-'PMS(calc_process)'!$F$53*(P$6-$B166)/12)*(1-EXP(-'PMS(calc_process)'!$F$53/12)))</f>
        <v>2.5961227972132971E-2</v>
      </c>
      <c r="Q166" s="88">
        <f>IF(Q$6-$B166&lt;0,"",EXP(-'PMS(calc_process)'!$F$53*(Q$6-$B166)/12)*(1-EXP(-'PMS(calc_process)'!$F$53/12)))</f>
        <v>2.5110117682930824E-2</v>
      </c>
      <c r="R166" s="88">
        <f>IF(R$6-$B166&lt;0,"",EXP(-'PMS(calc_process)'!$F$53*(R$6-$B166)/12)*(1-EXP(-'PMS(calc_process)'!$F$53/12)))</f>
        <v>2.4286910107928616E-2</v>
      </c>
      <c r="S166" s="88">
        <f>IF(S$6-$B166&lt;0,"",EXP(-'PMS(calc_process)'!$F$53*(S$6-$B166)/12)*(1-EXP(-'PMS(calc_process)'!$F$53/12)))</f>
        <v>2.349069048734773E-2</v>
      </c>
      <c r="T166" s="88">
        <f>IF(T$6-$B166&lt;0,"",EXP(-'PMS(calc_process)'!$F$53*(T$6-$B166)/12)*(1-EXP(-'PMS(calc_process)'!$F$53/12)))</f>
        <v>2.272057405080222E-2</v>
      </c>
      <c r="U166" s="88">
        <f>IF(U$6-$B166&lt;0,"",EXP(-'PMS(calc_process)'!$F$53*(U$6-$B166)/12)*(1-EXP(-'PMS(calc_process)'!$F$53/12)))</f>
        <v>2.1975705034129572E-2</v>
      </c>
      <c r="V166" s="88">
        <f>IF(V$6-$B166&lt;0,"",EXP(-'PMS(calc_process)'!$F$53*(V$6-$B166)/12)*(1-EXP(-'PMS(calc_process)'!$F$53/12)))</f>
        <v>2.1255255728453597E-2</v>
      </c>
      <c r="W166" s="88">
        <f>IF(W$6-$B166&lt;0,"",EXP(-'PMS(calc_process)'!$F$53*(W$6-$B166)/12)*(1-EXP(-'PMS(calc_process)'!$F$53/12)))</f>
        <v>2.0558425560422703E-2</v>
      </c>
      <c r="X166" s="88">
        <f>IF(X$6-$B166&lt;0,"",EXP(-'PMS(calc_process)'!$F$53*(X$6-$B166)/12)*(1-EXP(-'PMS(calc_process)'!$F$53/12)))</f>
        <v>1.9884440202601644E-2</v>
      </c>
      <c r="Y166" s="88">
        <f>IF(Y$6-$B166&lt;0,"",EXP(-'PMS(calc_process)'!$F$53*(Y$6-$B166)/12)*(1-EXP(-'PMS(calc_process)'!$F$53/12)))</f>
        <v>1.9232550713027992E-2</v>
      </c>
      <c r="Z166" s="88">
        <f>IF(Z$6-$B166&lt;0,"",EXP(-'PMS(calc_process)'!$F$53*(Z$6-$B166)/12)*(1-EXP(-'PMS(calc_process)'!$F$53/12)))</f>
        <v>1.8602032702977354E-2</v>
      </c>
      <c r="AA166" s="88">
        <f>IF(AA$6-$B166&lt;0,"",EXP(-'PMS(calc_process)'!$F$53*(AA$6-$B166)/12)*(1-EXP(-'PMS(calc_process)'!$F$53/12)))</f>
        <v>1.7992185532012504E-2</v>
      </c>
      <c r="AB166" s="88">
        <f>IF(AB$6-$B166&lt;0,"",EXP(-'PMS(calc_process)'!$F$53*(AB$6-$B166)/12)*(1-EXP(-'PMS(calc_process)'!$F$53/12)))</f>
        <v>1.7402331529421899E-2</v>
      </c>
      <c r="AC166" s="88">
        <f>IF(AC$6-$B166&lt;0,"",EXP(-'PMS(calc_process)'!$F$53*(AC$6-$B166)/12)*(1-EXP(-'PMS(calc_process)'!$F$53/12)))</f>
        <v>1.6831815241182511E-2</v>
      </c>
      <c r="AD166" s="88">
        <f>IF(AD$6-$B166&lt;0,"",EXP(-'PMS(calc_process)'!$F$53*(AD$6-$B166)/12)*(1-EXP(-'PMS(calc_process)'!$F$53/12)))</f>
        <v>1.628000270161014E-2</v>
      </c>
      <c r="AE166" s="88">
        <f>IF(AE$6-$B166&lt;0,"",EXP(-'PMS(calc_process)'!$F$53*(AE$6-$B166)/12)*(1-EXP(-'PMS(calc_process)'!$F$53/12)))</f>
        <v>1.5746280728887882E-2</v>
      </c>
      <c r="AF166" s="88">
        <f>IF(AF$6-$B166&lt;0,"",EXP(-'PMS(calc_process)'!$F$53*(AF$6-$B166)/12)*(1-EXP(-'PMS(calc_process)'!$F$53/12)))</f>
        <v>1.5230056243689895E-2</v>
      </c>
      <c r="AG166" s="88">
        <f>IF(AG$6-$B166&lt;0,"",EXP(-'PMS(calc_process)'!$F$53*(AG$6-$B166)/12)*(1-EXP(-'PMS(calc_process)'!$F$53/12)))</f>
        <v>1.4730755610143365E-2</v>
      </c>
      <c r="AH166" s="88">
        <f>IF(AH$6-$B166&lt;0,"",EXP(-'PMS(calc_process)'!$F$53*(AH$6-$B166)/12)*(1-EXP(-'PMS(calc_process)'!$F$53/12)))</f>
        <v>1.4247823998396299E-2</v>
      </c>
      <c r="AI166" s="88">
        <f>IF(AI$6-$B166&lt;0,"",EXP(-'PMS(calc_process)'!$F$53*(AI$6-$B166)/12)*(1-EXP(-'PMS(calc_process)'!$F$53/12)))</f>
        <v>1.378072476808281E-2</v>
      </c>
      <c r="AJ166" s="88">
        <f>IF(AJ$6-$B166&lt;0,"",EXP(-'PMS(calc_process)'!$F$53*(AJ$6-$B166)/12)*(1-EXP(-'PMS(calc_process)'!$F$53/12)))</f>
        <v>1.3328938872000852E-2</v>
      </c>
      <c r="AK166" s="88">
        <f>IF(AK$6-$B166&lt;0,"",EXP(-'PMS(calc_process)'!$F$53*(AK$6-$B166)/12)*(1-EXP(-'PMS(calc_process)'!$F$53/12)))</f>
        <v>1.2891964279339689E-2</v>
      </c>
      <c r="AL166" s="88">
        <f>IF(AL$6-$B166&lt;0,"",EXP(-'PMS(calc_process)'!$F$53*(AL$6-$B166)/12)*(1-EXP(-'PMS(calc_process)'!$F$53/12)))</f>
        <v>1.2469315417816247E-2</v>
      </c>
      <c r="AM166" s="88">
        <f>IF(AM$6-$B166&lt;0,"",EXP(-'PMS(calc_process)'!$F$53*(AM$6-$B166)/12)*(1-EXP(-'PMS(calc_process)'!$F$53/12)))</f>
        <v>1.2060522634100386E-2</v>
      </c>
      <c r="AN166" s="88">
        <f>IF(AN$6-$B166&lt;0,"",EXP(-'PMS(calc_process)'!$F$53*(AN$6-$B166)/12)*(1-EXP(-'PMS(calc_process)'!$F$53/12)))</f>
        <v>1.1665131671929544E-2</v>
      </c>
      <c r="AO166" s="88">
        <f>IF(AO$6-$B166&lt;0,"",EXP(-'PMS(calc_process)'!$F$53*(AO$6-$B166)/12)*(1-EXP(-'PMS(calc_process)'!$F$53/12)))</f>
        <v>1.1282703167332837E-2</v>
      </c>
      <c r="AP166" s="88">
        <f>IF(AP$6-$B166&lt;0,"",EXP(-'PMS(calc_process)'!$F$53*(AP$6-$B166)/12)*(1-EXP(-'PMS(calc_process)'!$F$53/12)))</f>
        <v>1.0912812160403643E-2</v>
      </c>
      <c r="AQ166" s="88">
        <f>IF(AQ$6-$B166&lt;0,"",EXP(-'PMS(calc_process)'!$F$53*(AQ$6-$B166)/12)*(1-EXP(-'PMS(calc_process)'!$F$53/12)))</f>
        <v>1.0555047623078224E-2</v>
      </c>
      <c r="AR166" s="88">
        <f>IF(AR$6-$B166&lt;0,"",EXP(-'PMS(calc_process)'!$F$53*(AR$6-$B166)/12)*(1-EXP(-'PMS(calc_process)'!$F$53/12)))</f>
        <v>1.0209012002395587E-2</v>
      </c>
      <c r="AS166" s="88">
        <f>IF(AS$6-$B166&lt;0,"",EXP(-'PMS(calc_process)'!$F$53*(AS$6-$B166)/12)*(1-EXP(-'PMS(calc_process)'!$F$53/12)))</f>
        <v>9.874320778731056E-3</v>
      </c>
      <c r="AT166" s="88">
        <f>IF(AT$6-$B166&lt;0,"",EXP(-'PMS(calc_process)'!$F$53*(AT$6-$B166)/12)*(1-EXP(-'PMS(calc_process)'!$F$53/12)))</f>
        <v>9.5506020385126931E-3</v>
      </c>
      <c r="AU166" s="88">
        <f>IF(AU$6-$B166&lt;0,"",EXP(-'PMS(calc_process)'!$F$53*(AU$6-$B166)/12)*(1-EXP(-'PMS(calc_process)'!$F$53/12)))</f>
        <v>9.2374960609457428E-3</v>
      </c>
      <c r="AV166" s="88">
        <f>IF(AV$6-$B166&lt;0,"",EXP(-'PMS(calc_process)'!$F$53*(AV$6-$B166)/12)*(1-EXP(-'PMS(calc_process)'!$F$53/12)))</f>
        <v>8.934654918285833E-3</v>
      </c>
      <c r="AW166" s="88">
        <f>IF(AW$6-$B166&lt;0,"",EXP(-'PMS(calc_process)'!$F$53*(AW$6-$B166)/12)*(1-EXP(-'PMS(calc_process)'!$F$53/12)))</f>
        <v>8.641742089216798E-3</v>
      </c>
      <c r="AX166" s="88">
        <f>IF(AX$6-$B166&lt;0,"",EXP(-'PMS(calc_process)'!$F$53*(AX$6-$B166)/12)*(1-EXP(-'PMS(calc_process)'!$F$53/12)))</f>
        <v>8.3584320849034929E-3</v>
      </c>
    </row>
    <row r="167" spans="1:50">
      <c r="A167" s="27"/>
      <c r="B167" s="85">
        <v>8</v>
      </c>
      <c r="C167" s="88" t="str">
        <f>IF(C$6-$B167&lt;0,"",EXP(-'PMS(calc_process)'!$F$53*(C$6-$B167)/12)*(1-EXP(-'PMS(calc_process)'!$F$53/12)))</f>
        <v/>
      </c>
      <c r="D167" s="88" t="str">
        <f>IF(D$6-$B167&lt;0,"",EXP(-'PMS(calc_process)'!$F$53*(D$6-$B167)/12)*(1-EXP(-'PMS(calc_process)'!$F$53/12)))</f>
        <v/>
      </c>
      <c r="E167" s="88" t="str">
        <f>IF(E$6-$B167&lt;0,"",EXP(-'PMS(calc_process)'!$F$53*(E$6-$B167)/12)*(1-EXP(-'PMS(calc_process)'!$F$53/12)))</f>
        <v/>
      </c>
      <c r="F167" s="88" t="str">
        <f>IF(F$6-$B167&lt;0,"",EXP(-'PMS(calc_process)'!$F$53*(F$6-$B167)/12)*(1-EXP(-'PMS(calc_process)'!$F$53/12)))</f>
        <v/>
      </c>
      <c r="G167" s="88" t="str">
        <f>IF(G$6-$B167&lt;0,"",EXP(-'PMS(calc_process)'!$F$53*(G$6-$B167)/12)*(1-EXP(-'PMS(calc_process)'!$F$53/12)))</f>
        <v/>
      </c>
      <c r="H167" s="88" t="str">
        <f>IF(H$6-$B167&lt;0,"",EXP(-'PMS(calc_process)'!$F$53*(H$6-$B167)/12)*(1-EXP(-'PMS(calc_process)'!$F$53/12)))</f>
        <v/>
      </c>
      <c r="I167" s="88" t="str">
        <f>IF(I$6-$B167&lt;0,"",EXP(-'PMS(calc_process)'!$F$53*(I$6-$B167)/12)*(1-EXP(-'PMS(calc_process)'!$F$53/12)))</f>
        <v/>
      </c>
      <c r="J167" s="88">
        <f>IF(J$6-$B167&lt;0,"",EXP(-'PMS(calc_process)'!$F$53*(J$6-$B167)/12)*(1-EXP(-'PMS(calc_process)'!$F$53/12)))</f>
        <v>3.2783899517994097E-2</v>
      </c>
      <c r="K167" s="88">
        <f>IF(K$6-$B167&lt;0,"",EXP(-'PMS(calc_process)'!$F$53*(K$6-$B167)/12)*(1-EXP(-'PMS(calc_process)'!$F$53/12)))</f>
        <v>3.170911545038816E-2</v>
      </c>
      <c r="L167" s="88">
        <f>IF(L$6-$B167&lt;0,"",EXP(-'PMS(calc_process)'!$F$53*(L$6-$B167)/12)*(1-EXP(-'PMS(calc_process)'!$F$53/12)))</f>
        <v>3.0669566995658166E-2</v>
      </c>
      <c r="M167" s="88">
        <f>IF(M$6-$B167&lt;0,"",EXP(-'PMS(calc_process)'!$F$53*(M$6-$B167)/12)*(1-EXP(-'PMS(calc_process)'!$F$53/12)))</f>
        <v>2.9664098993012117E-2</v>
      </c>
      <c r="N167" s="88">
        <f>IF(N$6-$B167&lt;0,"",EXP(-'PMS(calc_process)'!$F$53*(N$6-$B167)/12)*(1-EXP(-'PMS(calc_process)'!$F$53/12)))</f>
        <v>2.8691594152333379E-2</v>
      </c>
      <c r="O167" s="88">
        <f>IF(O$6-$B167&lt;0,"",EXP(-'PMS(calc_process)'!$F$53*(O$6-$B167)/12)*(1-EXP(-'PMS(calc_process)'!$F$53/12)))</f>
        <v>2.7750971812632218E-2</v>
      </c>
      <c r="P167" s="88">
        <f>IF(P$6-$B167&lt;0,"",EXP(-'PMS(calc_process)'!$F$53*(P$6-$B167)/12)*(1-EXP(-'PMS(calc_process)'!$F$53/12)))</f>
        <v>2.6841186741200191E-2</v>
      </c>
      <c r="Q167" s="88">
        <f>IF(Q$6-$B167&lt;0,"",EXP(-'PMS(calc_process)'!$F$53*(Q$6-$B167)/12)*(1-EXP(-'PMS(calc_process)'!$F$53/12)))</f>
        <v>2.5961227972132971E-2</v>
      </c>
      <c r="R167" s="88">
        <f>IF(R$6-$B167&lt;0,"",EXP(-'PMS(calc_process)'!$F$53*(R$6-$B167)/12)*(1-EXP(-'PMS(calc_process)'!$F$53/12)))</f>
        <v>2.5110117682930824E-2</v>
      </c>
      <c r="S167" s="88">
        <f>IF(S$6-$B167&lt;0,"",EXP(-'PMS(calc_process)'!$F$53*(S$6-$B167)/12)*(1-EXP(-'PMS(calc_process)'!$F$53/12)))</f>
        <v>2.4286910107928616E-2</v>
      </c>
      <c r="T167" s="88">
        <f>IF(T$6-$B167&lt;0,"",EXP(-'PMS(calc_process)'!$F$53*(T$6-$B167)/12)*(1-EXP(-'PMS(calc_process)'!$F$53/12)))</f>
        <v>2.349069048734773E-2</v>
      </c>
      <c r="U167" s="88">
        <f>IF(U$6-$B167&lt;0,"",EXP(-'PMS(calc_process)'!$F$53*(U$6-$B167)/12)*(1-EXP(-'PMS(calc_process)'!$F$53/12)))</f>
        <v>2.272057405080222E-2</v>
      </c>
      <c r="V167" s="88">
        <f>IF(V$6-$B167&lt;0,"",EXP(-'PMS(calc_process)'!$F$53*(V$6-$B167)/12)*(1-EXP(-'PMS(calc_process)'!$F$53/12)))</f>
        <v>2.1975705034129572E-2</v>
      </c>
      <c r="W167" s="88">
        <f>IF(W$6-$B167&lt;0,"",EXP(-'PMS(calc_process)'!$F$53*(W$6-$B167)/12)*(1-EXP(-'PMS(calc_process)'!$F$53/12)))</f>
        <v>2.1255255728453597E-2</v>
      </c>
      <c r="X167" s="88">
        <f>IF(X$6-$B167&lt;0,"",EXP(-'PMS(calc_process)'!$F$53*(X$6-$B167)/12)*(1-EXP(-'PMS(calc_process)'!$F$53/12)))</f>
        <v>2.0558425560422703E-2</v>
      </c>
      <c r="Y167" s="88">
        <f>IF(Y$6-$B167&lt;0,"",EXP(-'PMS(calc_process)'!$F$53*(Y$6-$B167)/12)*(1-EXP(-'PMS(calc_process)'!$F$53/12)))</f>
        <v>1.9884440202601644E-2</v>
      </c>
      <c r="Z167" s="88">
        <f>IF(Z$6-$B167&lt;0,"",EXP(-'PMS(calc_process)'!$F$53*(Z$6-$B167)/12)*(1-EXP(-'PMS(calc_process)'!$F$53/12)))</f>
        <v>1.9232550713027992E-2</v>
      </c>
      <c r="AA167" s="88">
        <f>IF(AA$6-$B167&lt;0,"",EXP(-'PMS(calc_process)'!$F$53*(AA$6-$B167)/12)*(1-EXP(-'PMS(calc_process)'!$F$53/12)))</f>
        <v>1.8602032702977354E-2</v>
      </c>
      <c r="AB167" s="88">
        <f>IF(AB$6-$B167&lt;0,"",EXP(-'PMS(calc_process)'!$F$53*(AB$6-$B167)/12)*(1-EXP(-'PMS(calc_process)'!$F$53/12)))</f>
        <v>1.7992185532012504E-2</v>
      </c>
      <c r="AC167" s="88">
        <f>IF(AC$6-$B167&lt;0,"",EXP(-'PMS(calc_process)'!$F$53*(AC$6-$B167)/12)*(1-EXP(-'PMS(calc_process)'!$F$53/12)))</f>
        <v>1.7402331529421899E-2</v>
      </c>
      <c r="AD167" s="88">
        <f>IF(AD$6-$B167&lt;0,"",EXP(-'PMS(calc_process)'!$F$53*(AD$6-$B167)/12)*(1-EXP(-'PMS(calc_process)'!$F$53/12)))</f>
        <v>1.6831815241182511E-2</v>
      </c>
      <c r="AE167" s="88">
        <f>IF(AE$6-$B167&lt;0,"",EXP(-'PMS(calc_process)'!$F$53*(AE$6-$B167)/12)*(1-EXP(-'PMS(calc_process)'!$F$53/12)))</f>
        <v>1.628000270161014E-2</v>
      </c>
      <c r="AF167" s="88">
        <f>IF(AF$6-$B167&lt;0,"",EXP(-'PMS(calc_process)'!$F$53*(AF$6-$B167)/12)*(1-EXP(-'PMS(calc_process)'!$F$53/12)))</f>
        <v>1.5746280728887882E-2</v>
      </c>
      <c r="AG167" s="88">
        <f>IF(AG$6-$B167&lt;0,"",EXP(-'PMS(calc_process)'!$F$53*(AG$6-$B167)/12)*(1-EXP(-'PMS(calc_process)'!$F$53/12)))</f>
        <v>1.5230056243689895E-2</v>
      </c>
      <c r="AH167" s="88">
        <f>IF(AH$6-$B167&lt;0,"",EXP(-'PMS(calc_process)'!$F$53*(AH$6-$B167)/12)*(1-EXP(-'PMS(calc_process)'!$F$53/12)))</f>
        <v>1.4730755610143365E-2</v>
      </c>
      <c r="AI167" s="88">
        <f>IF(AI$6-$B167&lt;0,"",EXP(-'PMS(calc_process)'!$F$53*(AI$6-$B167)/12)*(1-EXP(-'PMS(calc_process)'!$F$53/12)))</f>
        <v>1.4247823998396299E-2</v>
      </c>
      <c r="AJ167" s="88">
        <f>IF(AJ$6-$B167&lt;0,"",EXP(-'PMS(calc_process)'!$F$53*(AJ$6-$B167)/12)*(1-EXP(-'PMS(calc_process)'!$F$53/12)))</f>
        <v>1.378072476808281E-2</v>
      </c>
      <c r="AK167" s="88">
        <f>IF(AK$6-$B167&lt;0,"",EXP(-'PMS(calc_process)'!$F$53*(AK$6-$B167)/12)*(1-EXP(-'PMS(calc_process)'!$F$53/12)))</f>
        <v>1.3328938872000852E-2</v>
      </c>
      <c r="AL167" s="88">
        <f>IF(AL$6-$B167&lt;0,"",EXP(-'PMS(calc_process)'!$F$53*(AL$6-$B167)/12)*(1-EXP(-'PMS(calc_process)'!$F$53/12)))</f>
        <v>1.2891964279339689E-2</v>
      </c>
      <c r="AM167" s="88">
        <f>IF(AM$6-$B167&lt;0,"",EXP(-'PMS(calc_process)'!$F$53*(AM$6-$B167)/12)*(1-EXP(-'PMS(calc_process)'!$F$53/12)))</f>
        <v>1.2469315417816247E-2</v>
      </c>
      <c r="AN167" s="88">
        <f>IF(AN$6-$B167&lt;0,"",EXP(-'PMS(calc_process)'!$F$53*(AN$6-$B167)/12)*(1-EXP(-'PMS(calc_process)'!$F$53/12)))</f>
        <v>1.2060522634100386E-2</v>
      </c>
      <c r="AO167" s="88">
        <f>IF(AO$6-$B167&lt;0,"",EXP(-'PMS(calc_process)'!$F$53*(AO$6-$B167)/12)*(1-EXP(-'PMS(calc_process)'!$F$53/12)))</f>
        <v>1.1665131671929544E-2</v>
      </c>
      <c r="AP167" s="88">
        <f>IF(AP$6-$B167&lt;0,"",EXP(-'PMS(calc_process)'!$F$53*(AP$6-$B167)/12)*(1-EXP(-'PMS(calc_process)'!$F$53/12)))</f>
        <v>1.1282703167332837E-2</v>
      </c>
      <c r="AQ167" s="88">
        <f>IF(AQ$6-$B167&lt;0,"",EXP(-'PMS(calc_process)'!$F$53*(AQ$6-$B167)/12)*(1-EXP(-'PMS(calc_process)'!$F$53/12)))</f>
        <v>1.0912812160403643E-2</v>
      </c>
      <c r="AR167" s="88">
        <f>IF(AR$6-$B167&lt;0,"",EXP(-'PMS(calc_process)'!$F$53*(AR$6-$B167)/12)*(1-EXP(-'PMS(calc_process)'!$F$53/12)))</f>
        <v>1.0555047623078224E-2</v>
      </c>
      <c r="AS167" s="88">
        <f>IF(AS$6-$B167&lt;0,"",EXP(-'PMS(calc_process)'!$F$53*(AS$6-$B167)/12)*(1-EXP(-'PMS(calc_process)'!$F$53/12)))</f>
        <v>1.0209012002395587E-2</v>
      </c>
      <c r="AT167" s="88">
        <f>IF(AT$6-$B167&lt;0,"",EXP(-'PMS(calc_process)'!$F$53*(AT$6-$B167)/12)*(1-EXP(-'PMS(calc_process)'!$F$53/12)))</f>
        <v>9.874320778731056E-3</v>
      </c>
      <c r="AU167" s="88">
        <f>IF(AU$6-$B167&lt;0,"",EXP(-'PMS(calc_process)'!$F$53*(AU$6-$B167)/12)*(1-EXP(-'PMS(calc_process)'!$F$53/12)))</f>
        <v>9.5506020385126931E-3</v>
      </c>
      <c r="AV167" s="88">
        <f>IF(AV$6-$B167&lt;0,"",EXP(-'PMS(calc_process)'!$F$53*(AV$6-$B167)/12)*(1-EXP(-'PMS(calc_process)'!$F$53/12)))</f>
        <v>9.2374960609457428E-3</v>
      </c>
      <c r="AW167" s="88">
        <f>IF(AW$6-$B167&lt;0,"",EXP(-'PMS(calc_process)'!$F$53*(AW$6-$B167)/12)*(1-EXP(-'PMS(calc_process)'!$F$53/12)))</f>
        <v>8.934654918285833E-3</v>
      </c>
      <c r="AX167" s="88">
        <f>IF(AX$6-$B167&lt;0,"",EXP(-'PMS(calc_process)'!$F$53*(AX$6-$B167)/12)*(1-EXP(-'PMS(calc_process)'!$F$53/12)))</f>
        <v>8.641742089216798E-3</v>
      </c>
    </row>
    <row r="168" spans="1:50">
      <c r="A168" s="27"/>
      <c r="B168" s="85">
        <v>9</v>
      </c>
      <c r="C168" s="88" t="str">
        <f>IF(C$6-$B168&lt;0,"",EXP(-'PMS(calc_process)'!$F$53*(C$6-$B168)/12)*(1-EXP(-'PMS(calc_process)'!$F$53/12)))</f>
        <v/>
      </c>
      <c r="D168" s="88" t="str">
        <f>IF(D$6-$B168&lt;0,"",EXP(-'PMS(calc_process)'!$F$53*(D$6-$B168)/12)*(1-EXP(-'PMS(calc_process)'!$F$53/12)))</f>
        <v/>
      </c>
      <c r="E168" s="88" t="str">
        <f>IF(E$6-$B168&lt;0,"",EXP(-'PMS(calc_process)'!$F$53*(E$6-$B168)/12)*(1-EXP(-'PMS(calc_process)'!$F$53/12)))</f>
        <v/>
      </c>
      <c r="F168" s="88" t="str">
        <f>IF(F$6-$B168&lt;0,"",EXP(-'PMS(calc_process)'!$F$53*(F$6-$B168)/12)*(1-EXP(-'PMS(calc_process)'!$F$53/12)))</f>
        <v/>
      </c>
      <c r="G168" s="88" t="str">
        <f>IF(G$6-$B168&lt;0,"",EXP(-'PMS(calc_process)'!$F$53*(G$6-$B168)/12)*(1-EXP(-'PMS(calc_process)'!$F$53/12)))</f>
        <v/>
      </c>
      <c r="H168" s="88" t="str">
        <f>IF(H$6-$B168&lt;0,"",EXP(-'PMS(calc_process)'!$F$53*(H$6-$B168)/12)*(1-EXP(-'PMS(calc_process)'!$F$53/12)))</f>
        <v/>
      </c>
      <c r="I168" s="88" t="str">
        <f>IF(I$6-$B168&lt;0,"",EXP(-'PMS(calc_process)'!$F$53*(I$6-$B168)/12)*(1-EXP(-'PMS(calc_process)'!$F$53/12)))</f>
        <v/>
      </c>
      <c r="J168" s="88" t="str">
        <f>IF(J$6-$B168&lt;0,"",EXP(-'PMS(calc_process)'!$F$53*(J$6-$B168)/12)*(1-EXP(-'PMS(calc_process)'!$F$53/12)))</f>
        <v/>
      </c>
      <c r="K168" s="88">
        <f>IF(K$6-$B168&lt;0,"",EXP(-'PMS(calc_process)'!$F$53*(K$6-$B168)/12)*(1-EXP(-'PMS(calc_process)'!$F$53/12)))</f>
        <v>3.2783899517994097E-2</v>
      </c>
      <c r="L168" s="88">
        <f>IF(L$6-$B168&lt;0,"",EXP(-'PMS(calc_process)'!$F$53*(L$6-$B168)/12)*(1-EXP(-'PMS(calc_process)'!$F$53/12)))</f>
        <v>3.170911545038816E-2</v>
      </c>
      <c r="M168" s="88">
        <f>IF(M$6-$B168&lt;0,"",EXP(-'PMS(calc_process)'!$F$53*(M$6-$B168)/12)*(1-EXP(-'PMS(calc_process)'!$F$53/12)))</f>
        <v>3.0669566995658166E-2</v>
      </c>
      <c r="N168" s="88">
        <f>IF(N$6-$B168&lt;0,"",EXP(-'PMS(calc_process)'!$F$53*(N$6-$B168)/12)*(1-EXP(-'PMS(calc_process)'!$F$53/12)))</f>
        <v>2.9664098993012117E-2</v>
      </c>
      <c r="O168" s="88">
        <f>IF(O$6-$B168&lt;0,"",EXP(-'PMS(calc_process)'!$F$53*(O$6-$B168)/12)*(1-EXP(-'PMS(calc_process)'!$F$53/12)))</f>
        <v>2.8691594152333379E-2</v>
      </c>
      <c r="P168" s="88">
        <f>IF(P$6-$B168&lt;0,"",EXP(-'PMS(calc_process)'!$F$53*(P$6-$B168)/12)*(1-EXP(-'PMS(calc_process)'!$F$53/12)))</f>
        <v>2.7750971812632218E-2</v>
      </c>
      <c r="Q168" s="88">
        <f>IF(Q$6-$B168&lt;0,"",EXP(-'PMS(calc_process)'!$F$53*(Q$6-$B168)/12)*(1-EXP(-'PMS(calc_process)'!$F$53/12)))</f>
        <v>2.6841186741200191E-2</v>
      </c>
      <c r="R168" s="88">
        <f>IF(R$6-$B168&lt;0,"",EXP(-'PMS(calc_process)'!$F$53*(R$6-$B168)/12)*(1-EXP(-'PMS(calc_process)'!$F$53/12)))</f>
        <v>2.5961227972132971E-2</v>
      </c>
      <c r="S168" s="88">
        <f>IF(S$6-$B168&lt;0,"",EXP(-'PMS(calc_process)'!$F$53*(S$6-$B168)/12)*(1-EXP(-'PMS(calc_process)'!$F$53/12)))</f>
        <v>2.5110117682930824E-2</v>
      </c>
      <c r="T168" s="88">
        <f>IF(T$6-$B168&lt;0,"",EXP(-'PMS(calc_process)'!$F$53*(T$6-$B168)/12)*(1-EXP(-'PMS(calc_process)'!$F$53/12)))</f>
        <v>2.4286910107928616E-2</v>
      </c>
      <c r="U168" s="88">
        <f>IF(U$6-$B168&lt;0,"",EXP(-'PMS(calc_process)'!$F$53*(U$6-$B168)/12)*(1-EXP(-'PMS(calc_process)'!$F$53/12)))</f>
        <v>2.349069048734773E-2</v>
      </c>
      <c r="V168" s="88">
        <f>IF(V$6-$B168&lt;0,"",EXP(-'PMS(calc_process)'!$F$53*(V$6-$B168)/12)*(1-EXP(-'PMS(calc_process)'!$F$53/12)))</f>
        <v>2.272057405080222E-2</v>
      </c>
      <c r="W168" s="88">
        <f>IF(W$6-$B168&lt;0,"",EXP(-'PMS(calc_process)'!$F$53*(W$6-$B168)/12)*(1-EXP(-'PMS(calc_process)'!$F$53/12)))</f>
        <v>2.1975705034129572E-2</v>
      </c>
      <c r="X168" s="88">
        <f>IF(X$6-$B168&lt;0,"",EXP(-'PMS(calc_process)'!$F$53*(X$6-$B168)/12)*(1-EXP(-'PMS(calc_process)'!$F$53/12)))</f>
        <v>2.1255255728453597E-2</v>
      </c>
      <c r="Y168" s="88">
        <f>IF(Y$6-$B168&lt;0,"",EXP(-'PMS(calc_process)'!$F$53*(Y$6-$B168)/12)*(1-EXP(-'PMS(calc_process)'!$F$53/12)))</f>
        <v>2.0558425560422703E-2</v>
      </c>
      <c r="Z168" s="88">
        <f>IF(Z$6-$B168&lt;0,"",EXP(-'PMS(calc_process)'!$F$53*(Z$6-$B168)/12)*(1-EXP(-'PMS(calc_process)'!$F$53/12)))</f>
        <v>1.9884440202601644E-2</v>
      </c>
      <c r="AA168" s="88">
        <f>IF(AA$6-$B168&lt;0,"",EXP(-'PMS(calc_process)'!$F$53*(AA$6-$B168)/12)*(1-EXP(-'PMS(calc_process)'!$F$53/12)))</f>
        <v>1.9232550713027992E-2</v>
      </c>
      <c r="AB168" s="88">
        <f>IF(AB$6-$B168&lt;0,"",EXP(-'PMS(calc_process)'!$F$53*(AB$6-$B168)/12)*(1-EXP(-'PMS(calc_process)'!$F$53/12)))</f>
        <v>1.8602032702977354E-2</v>
      </c>
      <c r="AC168" s="88">
        <f>IF(AC$6-$B168&lt;0,"",EXP(-'PMS(calc_process)'!$F$53*(AC$6-$B168)/12)*(1-EXP(-'PMS(calc_process)'!$F$53/12)))</f>
        <v>1.7992185532012504E-2</v>
      </c>
      <c r="AD168" s="88">
        <f>IF(AD$6-$B168&lt;0,"",EXP(-'PMS(calc_process)'!$F$53*(AD$6-$B168)/12)*(1-EXP(-'PMS(calc_process)'!$F$53/12)))</f>
        <v>1.7402331529421899E-2</v>
      </c>
      <c r="AE168" s="88">
        <f>IF(AE$6-$B168&lt;0,"",EXP(-'PMS(calc_process)'!$F$53*(AE$6-$B168)/12)*(1-EXP(-'PMS(calc_process)'!$F$53/12)))</f>
        <v>1.6831815241182511E-2</v>
      </c>
      <c r="AF168" s="88">
        <f>IF(AF$6-$B168&lt;0,"",EXP(-'PMS(calc_process)'!$F$53*(AF$6-$B168)/12)*(1-EXP(-'PMS(calc_process)'!$F$53/12)))</f>
        <v>1.628000270161014E-2</v>
      </c>
      <c r="AG168" s="88">
        <f>IF(AG$6-$B168&lt;0,"",EXP(-'PMS(calc_process)'!$F$53*(AG$6-$B168)/12)*(1-EXP(-'PMS(calc_process)'!$F$53/12)))</f>
        <v>1.5746280728887882E-2</v>
      </c>
      <c r="AH168" s="88">
        <f>IF(AH$6-$B168&lt;0,"",EXP(-'PMS(calc_process)'!$F$53*(AH$6-$B168)/12)*(1-EXP(-'PMS(calc_process)'!$F$53/12)))</f>
        <v>1.5230056243689895E-2</v>
      </c>
      <c r="AI168" s="88">
        <f>IF(AI$6-$B168&lt;0,"",EXP(-'PMS(calc_process)'!$F$53*(AI$6-$B168)/12)*(1-EXP(-'PMS(calc_process)'!$F$53/12)))</f>
        <v>1.4730755610143365E-2</v>
      </c>
      <c r="AJ168" s="88">
        <f>IF(AJ$6-$B168&lt;0,"",EXP(-'PMS(calc_process)'!$F$53*(AJ$6-$B168)/12)*(1-EXP(-'PMS(calc_process)'!$F$53/12)))</f>
        <v>1.4247823998396299E-2</v>
      </c>
      <c r="AK168" s="88">
        <f>IF(AK$6-$B168&lt;0,"",EXP(-'PMS(calc_process)'!$F$53*(AK$6-$B168)/12)*(1-EXP(-'PMS(calc_process)'!$F$53/12)))</f>
        <v>1.378072476808281E-2</v>
      </c>
      <c r="AL168" s="88">
        <f>IF(AL$6-$B168&lt;0,"",EXP(-'PMS(calc_process)'!$F$53*(AL$6-$B168)/12)*(1-EXP(-'PMS(calc_process)'!$F$53/12)))</f>
        <v>1.3328938872000852E-2</v>
      </c>
      <c r="AM168" s="88">
        <f>IF(AM$6-$B168&lt;0,"",EXP(-'PMS(calc_process)'!$F$53*(AM$6-$B168)/12)*(1-EXP(-'PMS(calc_process)'!$F$53/12)))</f>
        <v>1.2891964279339689E-2</v>
      </c>
      <c r="AN168" s="88">
        <f>IF(AN$6-$B168&lt;0,"",EXP(-'PMS(calc_process)'!$F$53*(AN$6-$B168)/12)*(1-EXP(-'PMS(calc_process)'!$F$53/12)))</f>
        <v>1.2469315417816247E-2</v>
      </c>
      <c r="AO168" s="88">
        <f>IF(AO$6-$B168&lt;0,"",EXP(-'PMS(calc_process)'!$F$53*(AO$6-$B168)/12)*(1-EXP(-'PMS(calc_process)'!$F$53/12)))</f>
        <v>1.2060522634100386E-2</v>
      </c>
      <c r="AP168" s="88">
        <f>IF(AP$6-$B168&lt;0,"",EXP(-'PMS(calc_process)'!$F$53*(AP$6-$B168)/12)*(1-EXP(-'PMS(calc_process)'!$F$53/12)))</f>
        <v>1.1665131671929544E-2</v>
      </c>
      <c r="AQ168" s="88">
        <f>IF(AQ$6-$B168&lt;0,"",EXP(-'PMS(calc_process)'!$F$53*(AQ$6-$B168)/12)*(1-EXP(-'PMS(calc_process)'!$F$53/12)))</f>
        <v>1.1282703167332837E-2</v>
      </c>
      <c r="AR168" s="88">
        <f>IF(AR$6-$B168&lt;0,"",EXP(-'PMS(calc_process)'!$F$53*(AR$6-$B168)/12)*(1-EXP(-'PMS(calc_process)'!$F$53/12)))</f>
        <v>1.0912812160403643E-2</v>
      </c>
      <c r="AS168" s="88">
        <f>IF(AS$6-$B168&lt;0,"",EXP(-'PMS(calc_process)'!$F$53*(AS$6-$B168)/12)*(1-EXP(-'PMS(calc_process)'!$F$53/12)))</f>
        <v>1.0555047623078224E-2</v>
      </c>
      <c r="AT168" s="88">
        <f>IF(AT$6-$B168&lt;0,"",EXP(-'PMS(calc_process)'!$F$53*(AT$6-$B168)/12)*(1-EXP(-'PMS(calc_process)'!$F$53/12)))</f>
        <v>1.0209012002395587E-2</v>
      </c>
      <c r="AU168" s="88">
        <f>IF(AU$6-$B168&lt;0,"",EXP(-'PMS(calc_process)'!$F$53*(AU$6-$B168)/12)*(1-EXP(-'PMS(calc_process)'!$F$53/12)))</f>
        <v>9.874320778731056E-3</v>
      </c>
      <c r="AV168" s="88">
        <f>IF(AV$6-$B168&lt;0,"",EXP(-'PMS(calc_process)'!$F$53*(AV$6-$B168)/12)*(1-EXP(-'PMS(calc_process)'!$F$53/12)))</f>
        <v>9.5506020385126931E-3</v>
      </c>
      <c r="AW168" s="88">
        <f>IF(AW$6-$B168&lt;0,"",EXP(-'PMS(calc_process)'!$F$53*(AW$6-$B168)/12)*(1-EXP(-'PMS(calc_process)'!$F$53/12)))</f>
        <v>9.2374960609457428E-3</v>
      </c>
      <c r="AX168" s="88">
        <f>IF(AX$6-$B168&lt;0,"",EXP(-'PMS(calc_process)'!$F$53*(AX$6-$B168)/12)*(1-EXP(-'PMS(calc_process)'!$F$53/12)))</f>
        <v>8.934654918285833E-3</v>
      </c>
    </row>
    <row r="169" spans="1:50">
      <c r="A169" s="27"/>
      <c r="B169" s="85">
        <v>10</v>
      </c>
      <c r="C169" s="88" t="str">
        <f>IF(C$6-$B169&lt;0,"",EXP(-'PMS(calc_process)'!$F$53*(C$6-$B169)/12)*(1-EXP(-'PMS(calc_process)'!$F$53/12)))</f>
        <v/>
      </c>
      <c r="D169" s="88" t="str">
        <f>IF(D$6-$B169&lt;0,"",EXP(-'PMS(calc_process)'!$F$53*(D$6-$B169)/12)*(1-EXP(-'PMS(calc_process)'!$F$53/12)))</f>
        <v/>
      </c>
      <c r="E169" s="88" t="str">
        <f>IF(E$6-$B169&lt;0,"",EXP(-'PMS(calc_process)'!$F$53*(E$6-$B169)/12)*(1-EXP(-'PMS(calc_process)'!$F$53/12)))</f>
        <v/>
      </c>
      <c r="F169" s="88" t="str">
        <f>IF(F$6-$B169&lt;0,"",EXP(-'PMS(calc_process)'!$F$53*(F$6-$B169)/12)*(1-EXP(-'PMS(calc_process)'!$F$53/12)))</f>
        <v/>
      </c>
      <c r="G169" s="88" t="str">
        <f>IF(G$6-$B169&lt;0,"",EXP(-'PMS(calc_process)'!$F$53*(G$6-$B169)/12)*(1-EXP(-'PMS(calc_process)'!$F$53/12)))</f>
        <v/>
      </c>
      <c r="H169" s="88" t="str">
        <f>IF(H$6-$B169&lt;0,"",EXP(-'PMS(calc_process)'!$F$53*(H$6-$B169)/12)*(1-EXP(-'PMS(calc_process)'!$F$53/12)))</f>
        <v/>
      </c>
      <c r="I169" s="88" t="str">
        <f>IF(I$6-$B169&lt;0,"",EXP(-'PMS(calc_process)'!$F$53*(I$6-$B169)/12)*(1-EXP(-'PMS(calc_process)'!$F$53/12)))</f>
        <v/>
      </c>
      <c r="J169" s="88" t="str">
        <f>IF(J$6-$B169&lt;0,"",EXP(-'PMS(calc_process)'!$F$53*(J$6-$B169)/12)*(1-EXP(-'PMS(calc_process)'!$F$53/12)))</f>
        <v/>
      </c>
      <c r="K169" s="88" t="str">
        <f>IF(K$6-$B169&lt;0,"",EXP(-'PMS(calc_process)'!$F$53*(K$6-$B169)/12)*(1-EXP(-'PMS(calc_process)'!$F$53/12)))</f>
        <v/>
      </c>
      <c r="L169" s="88">
        <f>IF(L$6-$B169&lt;0,"",EXP(-'PMS(calc_process)'!$F$53*(L$6-$B169)/12)*(1-EXP(-'PMS(calc_process)'!$F$53/12)))</f>
        <v>3.2783899517994097E-2</v>
      </c>
      <c r="M169" s="88">
        <f>IF(M$6-$B169&lt;0,"",EXP(-'PMS(calc_process)'!$F$53*(M$6-$B169)/12)*(1-EXP(-'PMS(calc_process)'!$F$53/12)))</f>
        <v>3.170911545038816E-2</v>
      </c>
      <c r="N169" s="88">
        <f>IF(N$6-$B169&lt;0,"",EXP(-'PMS(calc_process)'!$F$53*(N$6-$B169)/12)*(1-EXP(-'PMS(calc_process)'!$F$53/12)))</f>
        <v>3.0669566995658166E-2</v>
      </c>
      <c r="O169" s="88">
        <f>IF(O$6-$B169&lt;0,"",EXP(-'PMS(calc_process)'!$F$53*(O$6-$B169)/12)*(1-EXP(-'PMS(calc_process)'!$F$53/12)))</f>
        <v>2.9664098993012117E-2</v>
      </c>
      <c r="P169" s="88">
        <f>IF(P$6-$B169&lt;0,"",EXP(-'PMS(calc_process)'!$F$53*(P$6-$B169)/12)*(1-EXP(-'PMS(calc_process)'!$F$53/12)))</f>
        <v>2.8691594152333379E-2</v>
      </c>
      <c r="Q169" s="88">
        <f>IF(Q$6-$B169&lt;0,"",EXP(-'PMS(calc_process)'!$F$53*(Q$6-$B169)/12)*(1-EXP(-'PMS(calc_process)'!$F$53/12)))</f>
        <v>2.7750971812632218E-2</v>
      </c>
      <c r="R169" s="88">
        <f>IF(R$6-$B169&lt;0,"",EXP(-'PMS(calc_process)'!$F$53*(R$6-$B169)/12)*(1-EXP(-'PMS(calc_process)'!$F$53/12)))</f>
        <v>2.6841186741200191E-2</v>
      </c>
      <c r="S169" s="88">
        <f>IF(S$6-$B169&lt;0,"",EXP(-'PMS(calc_process)'!$F$53*(S$6-$B169)/12)*(1-EXP(-'PMS(calc_process)'!$F$53/12)))</f>
        <v>2.5961227972132971E-2</v>
      </c>
      <c r="T169" s="88">
        <f>IF(T$6-$B169&lt;0,"",EXP(-'PMS(calc_process)'!$F$53*(T$6-$B169)/12)*(1-EXP(-'PMS(calc_process)'!$F$53/12)))</f>
        <v>2.5110117682930824E-2</v>
      </c>
      <c r="U169" s="88">
        <f>IF(U$6-$B169&lt;0,"",EXP(-'PMS(calc_process)'!$F$53*(U$6-$B169)/12)*(1-EXP(-'PMS(calc_process)'!$F$53/12)))</f>
        <v>2.4286910107928616E-2</v>
      </c>
      <c r="V169" s="88">
        <f>IF(V$6-$B169&lt;0,"",EXP(-'PMS(calc_process)'!$F$53*(V$6-$B169)/12)*(1-EXP(-'PMS(calc_process)'!$F$53/12)))</f>
        <v>2.349069048734773E-2</v>
      </c>
      <c r="W169" s="88">
        <f>IF(W$6-$B169&lt;0,"",EXP(-'PMS(calc_process)'!$F$53*(W$6-$B169)/12)*(1-EXP(-'PMS(calc_process)'!$F$53/12)))</f>
        <v>2.272057405080222E-2</v>
      </c>
      <c r="X169" s="88">
        <f>IF(X$6-$B169&lt;0,"",EXP(-'PMS(calc_process)'!$F$53*(X$6-$B169)/12)*(1-EXP(-'PMS(calc_process)'!$F$53/12)))</f>
        <v>2.1975705034129572E-2</v>
      </c>
      <c r="Y169" s="88">
        <f>IF(Y$6-$B169&lt;0,"",EXP(-'PMS(calc_process)'!$F$53*(Y$6-$B169)/12)*(1-EXP(-'PMS(calc_process)'!$F$53/12)))</f>
        <v>2.1255255728453597E-2</v>
      </c>
      <c r="Z169" s="88">
        <f>IF(Z$6-$B169&lt;0,"",EXP(-'PMS(calc_process)'!$F$53*(Z$6-$B169)/12)*(1-EXP(-'PMS(calc_process)'!$F$53/12)))</f>
        <v>2.0558425560422703E-2</v>
      </c>
      <c r="AA169" s="88">
        <f>IF(AA$6-$B169&lt;0,"",EXP(-'PMS(calc_process)'!$F$53*(AA$6-$B169)/12)*(1-EXP(-'PMS(calc_process)'!$F$53/12)))</f>
        <v>1.9884440202601644E-2</v>
      </c>
      <c r="AB169" s="88">
        <f>IF(AB$6-$B169&lt;0,"",EXP(-'PMS(calc_process)'!$F$53*(AB$6-$B169)/12)*(1-EXP(-'PMS(calc_process)'!$F$53/12)))</f>
        <v>1.9232550713027992E-2</v>
      </c>
      <c r="AC169" s="88">
        <f>IF(AC$6-$B169&lt;0,"",EXP(-'PMS(calc_process)'!$F$53*(AC$6-$B169)/12)*(1-EXP(-'PMS(calc_process)'!$F$53/12)))</f>
        <v>1.8602032702977354E-2</v>
      </c>
      <c r="AD169" s="88">
        <f>IF(AD$6-$B169&lt;0,"",EXP(-'PMS(calc_process)'!$F$53*(AD$6-$B169)/12)*(1-EXP(-'PMS(calc_process)'!$F$53/12)))</f>
        <v>1.7992185532012504E-2</v>
      </c>
      <c r="AE169" s="88">
        <f>IF(AE$6-$B169&lt;0,"",EXP(-'PMS(calc_process)'!$F$53*(AE$6-$B169)/12)*(1-EXP(-'PMS(calc_process)'!$F$53/12)))</f>
        <v>1.7402331529421899E-2</v>
      </c>
      <c r="AF169" s="88">
        <f>IF(AF$6-$B169&lt;0,"",EXP(-'PMS(calc_process)'!$F$53*(AF$6-$B169)/12)*(1-EXP(-'PMS(calc_process)'!$F$53/12)))</f>
        <v>1.6831815241182511E-2</v>
      </c>
      <c r="AG169" s="88">
        <f>IF(AG$6-$B169&lt;0,"",EXP(-'PMS(calc_process)'!$F$53*(AG$6-$B169)/12)*(1-EXP(-'PMS(calc_process)'!$F$53/12)))</f>
        <v>1.628000270161014E-2</v>
      </c>
      <c r="AH169" s="88">
        <f>IF(AH$6-$B169&lt;0,"",EXP(-'PMS(calc_process)'!$F$53*(AH$6-$B169)/12)*(1-EXP(-'PMS(calc_process)'!$F$53/12)))</f>
        <v>1.5746280728887882E-2</v>
      </c>
      <c r="AI169" s="88">
        <f>IF(AI$6-$B169&lt;0,"",EXP(-'PMS(calc_process)'!$F$53*(AI$6-$B169)/12)*(1-EXP(-'PMS(calc_process)'!$F$53/12)))</f>
        <v>1.5230056243689895E-2</v>
      </c>
      <c r="AJ169" s="88">
        <f>IF(AJ$6-$B169&lt;0,"",EXP(-'PMS(calc_process)'!$F$53*(AJ$6-$B169)/12)*(1-EXP(-'PMS(calc_process)'!$F$53/12)))</f>
        <v>1.4730755610143365E-2</v>
      </c>
      <c r="AK169" s="88">
        <f>IF(AK$6-$B169&lt;0,"",EXP(-'PMS(calc_process)'!$F$53*(AK$6-$B169)/12)*(1-EXP(-'PMS(calc_process)'!$F$53/12)))</f>
        <v>1.4247823998396299E-2</v>
      </c>
      <c r="AL169" s="88">
        <f>IF(AL$6-$B169&lt;0,"",EXP(-'PMS(calc_process)'!$F$53*(AL$6-$B169)/12)*(1-EXP(-'PMS(calc_process)'!$F$53/12)))</f>
        <v>1.378072476808281E-2</v>
      </c>
      <c r="AM169" s="88">
        <f>IF(AM$6-$B169&lt;0,"",EXP(-'PMS(calc_process)'!$F$53*(AM$6-$B169)/12)*(1-EXP(-'PMS(calc_process)'!$F$53/12)))</f>
        <v>1.3328938872000852E-2</v>
      </c>
      <c r="AN169" s="88">
        <f>IF(AN$6-$B169&lt;0,"",EXP(-'PMS(calc_process)'!$F$53*(AN$6-$B169)/12)*(1-EXP(-'PMS(calc_process)'!$F$53/12)))</f>
        <v>1.2891964279339689E-2</v>
      </c>
      <c r="AO169" s="88">
        <f>IF(AO$6-$B169&lt;0,"",EXP(-'PMS(calc_process)'!$F$53*(AO$6-$B169)/12)*(1-EXP(-'PMS(calc_process)'!$F$53/12)))</f>
        <v>1.2469315417816247E-2</v>
      </c>
      <c r="AP169" s="88">
        <f>IF(AP$6-$B169&lt;0,"",EXP(-'PMS(calc_process)'!$F$53*(AP$6-$B169)/12)*(1-EXP(-'PMS(calc_process)'!$F$53/12)))</f>
        <v>1.2060522634100386E-2</v>
      </c>
      <c r="AQ169" s="88">
        <f>IF(AQ$6-$B169&lt;0,"",EXP(-'PMS(calc_process)'!$F$53*(AQ$6-$B169)/12)*(1-EXP(-'PMS(calc_process)'!$F$53/12)))</f>
        <v>1.1665131671929544E-2</v>
      </c>
      <c r="AR169" s="88">
        <f>IF(AR$6-$B169&lt;0,"",EXP(-'PMS(calc_process)'!$F$53*(AR$6-$B169)/12)*(1-EXP(-'PMS(calc_process)'!$F$53/12)))</f>
        <v>1.1282703167332837E-2</v>
      </c>
      <c r="AS169" s="88">
        <f>IF(AS$6-$B169&lt;0,"",EXP(-'PMS(calc_process)'!$F$53*(AS$6-$B169)/12)*(1-EXP(-'PMS(calc_process)'!$F$53/12)))</f>
        <v>1.0912812160403643E-2</v>
      </c>
      <c r="AT169" s="88">
        <f>IF(AT$6-$B169&lt;0,"",EXP(-'PMS(calc_process)'!$F$53*(AT$6-$B169)/12)*(1-EXP(-'PMS(calc_process)'!$F$53/12)))</f>
        <v>1.0555047623078224E-2</v>
      </c>
      <c r="AU169" s="88">
        <f>IF(AU$6-$B169&lt;0,"",EXP(-'PMS(calc_process)'!$F$53*(AU$6-$B169)/12)*(1-EXP(-'PMS(calc_process)'!$F$53/12)))</f>
        <v>1.0209012002395587E-2</v>
      </c>
      <c r="AV169" s="88">
        <f>IF(AV$6-$B169&lt;0,"",EXP(-'PMS(calc_process)'!$F$53*(AV$6-$B169)/12)*(1-EXP(-'PMS(calc_process)'!$F$53/12)))</f>
        <v>9.874320778731056E-3</v>
      </c>
      <c r="AW169" s="88">
        <f>IF(AW$6-$B169&lt;0,"",EXP(-'PMS(calc_process)'!$F$53*(AW$6-$B169)/12)*(1-EXP(-'PMS(calc_process)'!$F$53/12)))</f>
        <v>9.5506020385126931E-3</v>
      </c>
      <c r="AX169" s="88">
        <f>IF(AX$6-$B169&lt;0,"",EXP(-'PMS(calc_process)'!$F$53*(AX$6-$B169)/12)*(1-EXP(-'PMS(calc_process)'!$F$53/12)))</f>
        <v>9.2374960609457428E-3</v>
      </c>
    </row>
    <row r="170" spans="1:50">
      <c r="A170" s="27"/>
      <c r="B170" s="85">
        <v>11</v>
      </c>
      <c r="C170" s="88" t="str">
        <f>IF(C$6-$B170&lt;0,"",EXP(-'PMS(calc_process)'!$F$53*(C$6-$B170)/12)*(1-EXP(-'PMS(calc_process)'!$F$53/12)))</f>
        <v/>
      </c>
      <c r="D170" s="88" t="str">
        <f>IF(D$6-$B170&lt;0,"",EXP(-'PMS(calc_process)'!$F$53*(D$6-$B170)/12)*(1-EXP(-'PMS(calc_process)'!$F$53/12)))</f>
        <v/>
      </c>
      <c r="E170" s="88" t="str">
        <f>IF(E$6-$B170&lt;0,"",EXP(-'PMS(calc_process)'!$F$53*(E$6-$B170)/12)*(1-EXP(-'PMS(calc_process)'!$F$53/12)))</f>
        <v/>
      </c>
      <c r="F170" s="88" t="str">
        <f>IF(F$6-$B170&lt;0,"",EXP(-'PMS(calc_process)'!$F$53*(F$6-$B170)/12)*(1-EXP(-'PMS(calc_process)'!$F$53/12)))</f>
        <v/>
      </c>
      <c r="G170" s="88" t="str">
        <f>IF(G$6-$B170&lt;0,"",EXP(-'PMS(calc_process)'!$F$53*(G$6-$B170)/12)*(1-EXP(-'PMS(calc_process)'!$F$53/12)))</f>
        <v/>
      </c>
      <c r="H170" s="88" t="str">
        <f>IF(H$6-$B170&lt;0,"",EXP(-'PMS(calc_process)'!$F$53*(H$6-$B170)/12)*(1-EXP(-'PMS(calc_process)'!$F$53/12)))</f>
        <v/>
      </c>
      <c r="I170" s="88" t="str">
        <f>IF(I$6-$B170&lt;0,"",EXP(-'PMS(calc_process)'!$F$53*(I$6-$B170)/12)*(1-EXP(-'PMS(calc_process)'!$F$53/12)))</f>
        <v/>
      </c>
      <c r="J170" s="88" t="str">
        <f>IF(J$6-$B170&lt;0,"",EXP(-'PMS(calc_process)'!$F$53*(J$6-$B170)/12)*(1-EXP(-'PMS(calc_process)'!$F$53/12)))</f>
        <v/>
      </c>
      <c r="K170" s="88" t="str">
        <f>IF(K$6-$B170&lt;0,"",EXP(-'PMS(calc_process)'!$F$53*(K$6-$B170)/12)*(1-EXP(-'PMS(calc_process)'!$F$53/12)))</f>
        <v/>
      </c>
      <c r="L170" s="88" t="str">
        <f>IF(L$6-$B170&lt;0,"",EXP(-'PMS(calc_process)'!$F$53*(L$6-$B170)/12)*(1-EXP(-'PMS(calc_process)'!$F$53/12)))</f>
        <v/>
      </c>
      <c r="M170" s="88">
        <f>IF(M$6-$B170&lt;0,"",EXP(-'PMS(calc_process)'!$F$53*(M$6-$B170)/12)*(1-EXP(-'PMS(calc_process)'!$F$53/12)))</f>
        <v>3.2783899517994097E-2</v>
      </c>
      <c r="N170" s="88">
        <f>IF(N$6-$B170&lt;0,"",EXP(-'PMS(calc_process)'!$F$53*(N$6-$B170)/12)*(1-EXP(-'PMS(calc_process)'!$F$53/12)))</f>
        <v>3.170911545038816E-2</v>
      </c>
      <c r="O170" s="88">
        <f>IF(O$6-$B170&lt;0,"",EXP(-'PMS(calc_process)'!$F$53*(O$6-$B170)/12)*(1-EXP(-'PMS(calc_process)'!$F$53/12)))</f>
        <v>3.0669566995658166E-2</v>
      </c>
      <c r="P170" s="88">
        <f>IF(P$6-$B170&lt;0,"",EXP(-'PMS(calc_process)'!$F$53*(P$6-$B170)/12)*(1-EXP(-'PMS(calc_process)'!$F$53/12)))</f>
        <v>2.9664098993012117E-2</v>
      </c>
      <c r="Q170" s="88">
        <f>IF(Q$6-$B170&lt;0,"",EXP(-'PMS(calc_process)'!$F$53*(Q$6-$B170)/12)*(1-EXP(-'PMS(calc_process)'!$F$53/12)))</f>
        <v>2.8691594152333379E-2</v>
      </c>
      <c r="R170" s="88">
        <f>IF(R$6-$B170&lt;0,"",EXP(-'PMS(calc_process)'!$F$53*(R$6-$B170)/12)*(1-EXP(-'PMS(calc_process)'!$F$53/12)))</f>
        <v>2.7750971812632218E-2</v>
      </c>
      <c r="S170" s="88">
        <f>IF(S$6-$B170&lt;0,"",EXP(-'PMS(calc_process)'!$F$53*(S$6-$B170)/12)*(1-EXP(-'PMS(calc_process)'!$F$53/12)))</f>
        <v>2.6841186741200191E-2</v>
      </c>
      <c r="T170" s="88">
        <f>IF(T$6-$B170&lt;0,"",EXP(-'PMS(calc_process)'!$F$53*(T$6-$B170)/12)*(1-EXP(-'PMS(calc_process)'!$F$53/12)))</f>
        <v>2.5961227972132971E-2</v>
      </c>
      <c r="U170" s="88">
        <f>IF(U$6-$B170&lt;0,"",EXP(-'PMS(calc_process)'!$F$53*(U$6-$B170)/12)*(1-EXP(-'PMS(calc_process)'!$F$53/12)))</f>
        <v>2.5110117682930824E-2</v>
      </c>
      <c r="V170" s="88">
        <f>IF(V$6-$B170&lt;0,"",EXP(-'PMS(calc_process)'!$F$53*(V$6-$B170)/12)*(1-EXP(-'PMS(calc_process)'!$F$53/12)))</f>
        <v>2.4286910107928616E-2</v>
      </c>
      <c r="W170" s="88">
        <f>IF(W$6-$B170&lt;0,"",EXP(-'PMS(calc_process)'!$F$53*(W$6-$B170)/12)*(1-EXP(-'PMS(calc_process)'!$F$53/12)))</f>
        <v>2.349069048734773E-2</v>
      </c>
      <c r="X170" s="88">
        <f>IF(X$6-$B170&lt;0,"",EXP(-'PMS(calc_process)'!$F$53*(X$6-$B170)/12)*(1-EXP(-'PMS(calc_process)'!$F$53/12)))</f>
        <v>2.272057405080222E-2</v>
      </c>
      <c r="Y170" s="88">
        <f>IF(Y$6-$B170&lt;0,"",EXP(-'PMS(calc_process)'!$F$53*(Y$6-$B170)/12)*(1-EXP(-'PMS(calc_process)'!$F$53/12)))</f>
        <v>2.1975705034129572E-2</v>
      </c>
      <c r="Z170" s="88">
        <f>IF(Z$6-$B170&lt;0,"",EXP(-'PMS(calc_process)'!$F$53*(Z$6-$B170)/12)*(1-EXP(-'PMS(calc_process)'!$F$53/12)))</f>
        <v>2.1255255728453597E-2</v>
      </c>
      <c r="AA170" s="88">
        <f>IF(AA$6-$B170&lt;0,"",EXP(-'PMS(calc_process)'!$F$53*(AA$6-$B170)/12)*(1-EXP(-'PMS(calc_process)'!$F$53/12)))</f>
        <v>2.0558425560422703E-2</v>
      </c>
      <c r="AB170" s="88">
        <f>IF(AB$6-$B170&lt;0,"",EXP(-'PMS(calc_process)'!$F$53*(AB$6-$B170)/12)*(1-EXP(-'PMS(calc_process)'!$F$53/12)))</f>
        <v>1.9884440202601644E-2</v>
      </c>
      <c r="AC170" s="88">
        <f>IF(AC$6-$B170&lt;0,"",EXP(-'PMS(calc_process)'!$F$53*(AC$6-$B170)/12)*(1-EXP(-'PMS(calc_process)'!$F$53/12)))</f>
        <v>1.9232550713027992E-2</v>
      </c>
      <c r="AD170" s="88">
        <f>IF(AD$6-$B170&lt;0,"",EXP(-'PMS(calc_process)'!$F$53*(AD$6-$B170)/12)*(1-EXP(-'PMS(calc_process)'!$F$53/12)))</f>
        <v>1.8602032702977354E-2</v>
      </c>
      <c r="AE170" s="88">
        <f>IF(AE$6-$B170&lt;0,"",EXP(-'PMS(calc_process)'!$F$53*(AE$6-$B170)/12)*(1-EXP(-'PMS(calc_process)'!$F$53/12)))</f>
        <v>1.7992185532012504E-2</v>
      </c>
      <c r="AF170" s="88">
        <f>IF(AF$6-$B170&lt;0,"",EXP(-'PMS(calc_process)'!$F$53*(AF$6-$B170)/12)*(1-EXP(-'PMS(calc_process)'!$F$53/12)))</f>
        <v>1.7402331529421899E-2</v>
      </c>
      <c r="AG170" s="88">
        <f>IF(AG$6-$B170&lt;0,"",EXP(-'PMS(calc_process)'!$F$53*(AG$6-$B170)/12)*(1-EXP(-'PMS(calc_process)'!$F$53/12)))</f>
        <v>1.6831815241182511E-2</v>
      </c>
      <c r="AH170" s="88">
        <f>IF(AH$6-$B170&lt;0,"",EXP(-'PMS(calc_process)'!$F$53*(AH$6-$B170)/12)*(1-EXP(-'PMS(calc_process)'!$F$53/12)))</f>
        <v>1.628000270161014E-2</v>
      </c>
      <c r="AI170" s="88">
        <f>IF(AI$6-$B170&lt;0,"",EXP(-'PMS(calc_process)'!$F$53*(AI$6-$B170)/12)*(1-EXP(-'PMS(calc_process)'!$F$53/12)))</f>
        <v>1.5746280728887882E-2</v>
      </c>
      <c r="AJ170" s="88">
        <f>IF(AJ$6-$B170&lt;0,"",EXP(-'PMS(calc_process)'!$F$53*(AJ$6-$B170)/12)*(1-EXP(-'PMS(calc_process)'!$F$53/12)))</f>
        <v>1.5230056243689895E-2</v>
      </c>
      <c r="AK170" s="88">
        <f>IF(AK$6-$B170&lt;0,"",EXP(-'PMS(calc_process)'!$F$53*(AK$6-$B170)/12)*(1-EXP(-'PMS(calc_process)'!$F$53/12)))</f>
        <v>1.4730755610143365E-2</v>
      </c>
      <c r="AL170" s="88">
        <f>IF(AL$6-$B170&lt;0,"",EXP(-'PMS(calc_process)'!$F$53*(AL$6-$B170)/12)*(1-EXP(-'PMS(calc_process)'!$F$53/12)))</f>
        <v>1.4247823998396299E-2</v>
      </c>
      <c r="AM170" s="88">
        <f>IF(AM$6-$B170&lt;0,"",EXP(-'PMS(calc_process)'!$F$53*(AM$6-$B170)/12)*(1-EXP(-'PMS(calc_process)'!$F$53/12)))</f>
        <v>1.378072476808281E-2</v>
      </c>
      <c r="AN170" s="88">
        <f>IF(AN$6-$B170&lt;0,"",EXP(-'PMS(calc_process)'!$F$53*(AN$6-$B170)/12)*(1-EXP(-'PMS(calc_process)'!$F$53/12)))</f>
        <v>1.3328938872000852E-2</v>
      </c>
      <c r="AO170" s="88">
        <f>IF(AO$6-$B170&lt;0,"",EXP(-'PMS(calc_process)'!$F$53*(AO$6-$B170)/12)*(1-EXP(-'PMS(calc_process)'!$F$53/12)))</f>
        <v>1.2891964279339689E-2</v>
      </c>
      <c r="AP170" s="88">
        <f>IF(AP$6-$B170&lt;0,"",EXP(-'PMS(calc_process)'!$F$53*(AP$6-$B170)/12)*(1-EXP(-'PMS(calc_process)'!$F$53/12)))</f>
        <v>1.2469315417816247E-2</v>
      </c>
      <c r="AQ170" s="88">
        <f>IF(AQ$6-$B170&lt;0,"",EXP(-'PMS(calc_process)'!$F$53*(AQ$6-$B170)/12)*(1-EXP(-'PMS(calc_process)'!$F$53/12)))</f>
        <v>1.2060522634100386E-2</v>
      </c>
      <c r="AR170" s="88">
        <f>IF(AR$6-$B170&lt;0,"",EXP(-'PMS(calc_process)'!$F$53*(AR$6-$B170)/12)*(1-EXP(-'PMS(calc_process)'!$F$53/12)))</f>
        <v>1.1665131671929544E-2</v>
      </c>
      <c r="AS170" s="88">
        <f>IF(AS$6-$B170&lt;0,"",EXP(-'PMS(calc_process)'!$F$53*(AS$6-$B170)/12)*(1-EXP(-'PMS(calc_process)'!$F$53/12)))</f>
        <v>1.1282703167332837E-2</v>
      </c>
      <c r="AT170" s="88">
        <f>IF(AT$6-$B170&lt;0,"",EXP(-'PMS(calc_process)'!$F$53*(AT$6-$B170)/12)*(1-EXP(-'PMS(calc_process)'!$F$53/12)))</f>
        <v>1.0912812160403643E-2</v>
      </c>
      <c r="AU170" s="88">
        <f>IF(AU$6-$B170&lt;0,"",EXP(-'PMS(calc_process)'!$F$53*(AU$6-$B170)/12)*(1-EXP(-'PMS(calc_process)'!$F$53/12)))</f>
        <v>1.0555047623078224E-2</v>
      </c>
      <c r="AV170" s="88">
        <f>IF(AV$6-$B170&lt;0,"",EXP(-'PMS(calc_process)'!$F$53*(AV$6-$B170)/12)*(1-EXP(-'PMS(calc_process)'!$F$53/12)))</f>
        <v>1.0209012002395587E-2</v>
      </c>
      <c r="AW170" s="88">
        <f>IF(AW$6-$B170&lt;0,"",EXP(-'PMS(calc_process)'!$F$53*(AW$6-$B170)/12)*(1-EXP(-'PMS(calc_process)'!$F$53/12)))</f>
        <v>9.874320778731056E-3</v>
      </c>
      <c r="AX170" s="88">
        <f>IF(AX$6-$B170&lt;0,"",EXP(-'PMS(calc_process)'!$F$53*(AX$6-$B170)/12)*(1-EXP(-'PMS(calc_process)'!$F$53/12)))</f>
        <v>9.5506020385126931E-3</v>
      </c>
    </row>
    <row r="171" spans="1:50">
      <c r="A171" s="27"/>
      <c r="B171" s="85">
        <v>12</v>
      </c>
      <c r="C171" s="88" t="str">
        <f>IF(C$6-$B171&lt;0,"",EXP(-'PMS(calc_process)'!$F$53*(C$6-$B171)/12)*(1-EXP(-'PMS(calc_process)'!$F$53/12)))</f>
        <v/>
      </c>
      <c r="D171" s="88" t="str">
        <f>IF(D$6-$B171&lt;0,"",EXP(-'PMS(calc_process)'!$F$53*(D$6-$B171)/12)*(1-EXP(-'PMS(calc_process)'!$F$53/12)))</f>
        <v/>
      </c>
      <c r="E171" s="88" t="str">
        <f>IF(E$6-$B171&lt;0,"",EXP(-'PMS(calc_process)'!$F$53*(E$6-$B171)/12)*(1-EXP(-'PMS(calc_process)'!$F$53/12)))</f>
        <v/>
      </c>
      <c r="F171" s="88" t="str">
        <f>IF(F$6-$B171&lt;0,"",EXP(-'PMS(calc_process)'!$F$53*(F$6-$B171)/12)*(1-EXP(-'PMS(calc_process)'!$F$53/12)))</f>
        <v/>
      </c>
      <c r="G171" s="88" t="str">
        <f>IF(G$6-$B171&lt;0,"",EXP(-'PMS(calc_process)'!$F$53*(G$6-$B171)/12)*(1-EXP(-'PMS(calc_process)'!$F$53/12)))</f>
        <v/>
      </c>
      <c r="H171" s="88" t="str">
        <f>IF(H$6-$B171&lt;0,"",EXP(-'PMS(calc_process)'!$F$53*(H$6-$B171)/12)*(1-EXP(-'PMS(calc_process)'!$F$53/12)))</f>
        <v/>
      </c>
      <c r="I171" s="88" t="str">
        <f>IF(I$6-$B171&lt;0,"",EXP(-'PMS(calc_process)'!$F$53*(I$6-$B171)/12)*(1-EXP(-'PMS(calc_process)'!$F$53/12)))</f>
        <v/>
      </c>
      <c r="J171" s="88" t="str">
        <f>IF(J$6-$B171&lt;0,"",EXP(-'PMS(calc_process)'!$F$53*(J$6-$B171)/12)*(1-EXP(-'PMS(calc_process)'!$F$53/12)))</f>
        <v/>
      </c>
      <c r="K171" s="88" t="str">
        <f>IF(K$6-$B171&lt;0,"",EXP(-'PMS(calc_process)'!$F$53*(K$6-$B171)/12)*(1-EXP(-'PMS(calc_process)'!$F$53/12)))</f>
        <v/>
      </c>
      <c r="L171" s="88" t="str">
        <f>IF(L$6-$B171&lt;0,"",EXP(-'PMS(calc_process)'!$F$53*(L$6-$B171)/12)*(1-EXP(-'PMS(calc_process)'!$F$53/12)))</f>
        <v/>
      </c>
      <c r="M171" s="88" t="str">
        <f>IF(M$6-$B171&lt;0,"",EXP(-'PMS(calc_process)'!$F$53*(M$6-$B171)/12)*(1-EXP(-'PMS(calc_process)'!$F$53/12)))</f>
        <v/>
      </c>
      <c r="N171" s="88">
        <f>IF(N$6-$B171&lt;0,"",EXP(-'PMS(calc_process)'!$F$53*(N$6-$B171)/12)*(1-EXP(-'PMS(calc_process)'!$F$53/12)))</f>
        <v>3.2783899517994097E-2</v>
      </c>
      <c r="O171" s="88">
        <f>IF(O$6-$B171&lt;0,"",EXP(-'PMS(calc_process)'!$F$53*(O$6-$B171)/12)*(1-EXP(-'PMS(calc_process)'!$F$53/12)))</f>
        <v>3.170911545038816E-2</v>
      </c>
      <c r="P171" s="88">
        <f>IF(P$6-$B171&lt;0,"",EXP(-'PMS(calc_process)'!$F$53*(P$6-$B171)/12)*(1-EXP(-'PMS(calc_process)'!$F$53/12)))</f>
        <v>3.0669566995658166E-2</v>
      </c>
      <c r="Q171" s="88">
        <f>IF(Q$6-$B171&lt;0,"",EXP(-'PMS(calc_process)'!$F$53*(Q$6-$B171)/12)*(1-EXP(-'PMS(calc_process)'!$F$53/12)))</f>
        <v>2.9664098993012117E-2</v>
      </c>
      <c r="R171" s="88">
        <f>IF(R$6-$B171&lt;0,"",EXP(-'PMS(calc_process)'!$F$53*(R$6-$B171)/12)*(1-EXP(-'PMS(calc_process)'!$F$53/12)))</f>
        <v>2.8691594152333379E-2</v>
      </c>
      <c r="S171" s="88">
        <f>IF(S$6-$B171&lt;0,"",EXP(-'PMS(calc_process)'!$F$53*(S$6-$B171)/12)*(1-EXP(-'PMS(calc_process)'!$F$53/12)))</f>
        <v>2.7750971812632218E-2</v>
      </c>
      <c r="T171" s="88">
        <f>IF(T$6-$B171&lt;0,"",EXP(-'PMS(calc_process)'!$F$53*(T$6-$B171)/12)*(1-EXP(-'PMS(calc_process)'!$F$53/12)))</f>
        <v>2.6841186741200191E-2</v>
      </c>
      <c r="U171" s="88">
        <f>IF(U$6-$B171&lt;0,"",EXP(-'PMS(calc_process)'!$F$53*(U$6-$B171)/12)*(1-EXP(-'PMS(calc_process)'!$F$53/12)))</f>
        <v>2.5961227972132971E-2</v>
      </c>
      <c r="V171" s="88">
        <f>IF(V$6-$B171&lt;0,"",EXP(-'PMS(calc_process)'!$F$53*(V$6-$B171)/12)*(1-EXP(-'PMS(calc_process)'!$F$53/12)))</f>
        <v>2.5110117682930824E-2</v>
      </c>
      <c r="W171" s="88">
        <f>IF(W$6-$B171&lt;0,"",EXP(-'PMS(calc_process)'!$F$53*(W$6-$B171)/12)*(1-EXP(-'PMS(calc_process)'!$F$53/12)))</f>
        <v>2.4286910107928616E-2</v>
      </c>
      <c r="X171" s="88">
        <f>IF(X$6-$B171&lt;0,"",EXP(-'PMS(calc_process)'!$F$53*(X$6-$B171)/12)*(1-EXP(-'PMS(calc_process)'!$F$53/12)))</f>
        <v>2.349069048734773E-2</v>
      </c>
      <c r="Y171" s="88">
        <f>IF(Y$6-$B171&lt;0,"",EXP(-'PMS(calc_process)'!$F$53*(Y$6-$B171)/12)*(1-EXP(-'PMS(calc_process)'!$F$53/12)))</f>
        <v>2.272057405080222E-2</v>
      </c>
      <c r="Z171" s="88">
        <f>IF(Z$6-$B171&lt;0,"",EXP(-'PMS(calc_process)'!$F$53*(Z$6-$B171)/12)*(1-EXP(-'PMS(calc_process)'!$F$53/12)))</f>
        <v>2.1975705034129572E-2</v>
      </c>
      <c r="AA171" s="88">
        <f>IF(AA$6-$B171&lt;0,"",EXP(-'PMS(calc_process)'!$F$53*(AA$6-$B171)/12)*(1-EXP(-'PMS(calc_process)'!$F$53/12)))</f>
        <v>2.1255255728453597E-2</v>
      </c>
      <c r="AB171" s="88">
        <f>IF(AB$6-$B171&lt;0,"",EXP(-'PMS(calc_process)'!$F$53*(AB$6-$B171)/12)*(1-EXP(-'PMS(calc_process)'!$F$53/12)))</f>
        <v>2.0558425560422703E-2</v>
      </c>
      <c r="AC171" s="88">
        <f>IF(AC$6-$B171&lt;0,"",EXP(-'PMS(calc_process)'!$F$53*(AC$6-$B171)/12)*(1-EXP(-'PMS(calc_process)'!$F$53/12)))</f>
        <v>1.9884440202601644E-2</v>
      </c>
      <c r="AD171" s="88">
        <f>IF(AD$6-$B171&lt;0,"",EXP(-'PMS(calc_process)'!$F$53*(AD$6-$B171)/12)*(1-EXP(-'PMS(calc_process)'!$F$53/12)))</f>
        <v>1.9232550713027992E-2</v>
      </c>
      <c r="AE171" s="88">
        <f>IF(AE$6-$B171&lt;0,"",EXP(-'PMS(calc_process)'!$F$53*(AE$6-$B171)/12)*(1-EXP(-'PMS(calc_process)'!$F$53/12)))</f>
        <v>1.8602032702977354E-2</v>
      </c>
      <c r="AF171" s="88">
        <f>IF(AF$6-$B171&lt;0,"",EXP(-'PMS(calc_process)'!$F$53*(AF$6-$B171)/12)*(1-EXP(-'PMS(calc_process)'!$F$53/12)))</f>
        <v>1.7992185532012504E-2</v>
      </c>
      <c r="AG171" s="88">
        <f>IF(AG$6-$B171&lt;0,"",EXP(-'PMS(calc_process)'!$F$53*(AG$6-$B171)/12)*(1-EXP(-'PMS(calc_process)'!$F$53/12)))</f>
        <v>1.7402331529421899E-2</v>
      </c>
      <c r="AH171" s="88">
        <f>IF(AH$6-$B171&lt;0,"",EXP(-'PMS(calc_process)'!$F$53*(AH$6-$B171)/12)*(1-EXP(-'PMS(calc_process)'!$F$53/12)))</f>
        <v>1.6831815241182511E-2</v>
      </c>
      <c r="AI171" s="88">
        <f>IF(AI$6-$B171&lt;0,"",EXP(-'PMS(calc_process)'!$F$53*(AI$6-$B171)/12)*(1-EXP(-'PMS(calc_process)'!$F$53/12)))</f>
        <v>1.628000270161014E-2</v>
      </c>
      <c r="AJ171" s="88">
        <f>IF(AJ$6-$B171&lt;0,"",EXP(-'PMS(calc_process)'!$F$53*(AJ$6-$B171)/12)*(1-EXP(-'PMS(calc_process)'!$F$53/12)))</f>
        <v>1.5746280728887882E-2</v>
      </c>
      <c r="AK171" s="88">
        <f>IF(AK$6-$B171&lt;0,"",EXP(-'PMS(calc_process)'!$F$53*(AK$6-$B171)/12)*(1-EXP(-'PMS(calc_process)'!$F$53/12)))</f>
        <v>1.5230056243689895E-2</v>
      </c>
      <c r="AL171" s="88">
        <f>IF(AL$6-$B171&lt;0,"",EXP(-'PMS(calc_process)'!$F$53*(AL$6-$B171)/12)*(1-EXP(-'PMS(calc_process)'!$F$53/12)))</f>
        <v>1.4730755610143365E-2</v>
      </c>
      <c r="AM171" s="88">
        <f>IF(AM$6-$B171&lt;0,"",EXP(-'PMS(calc_process)'!$F$53*(AM$6-$B171)/12)*(1-EXP(-'PMS(calc_process)'!$F$53/12)))</f>
        <v>1.4247823998396299E-2</v>
      </c>
      <c r="AN171" s="88">
        <f>IF(AN$6-$B171&lt;0,"",EXP(-'PMS(calc_process)'!$F$53*(AN$6-$B171)/12)*(1-EXP(-'PMS(calc_process)'!$F$53/12)))</f>
        <v>1.378072476808281E-2</v>
      </c>
      <c r="AO171" s="88">
        <f>IF(AO$6-$B171&lt;0,"",EXP(-'PMS(calc_process)'!$F$53*(AO$6-$B171)/12)*(1-EXP(-'PMS(calc_process)'!$F$53/12)))</f>
        <v>1.3328938872000852E-2</v>
      </c>
      <c r="AP171" s="88">
        <f>IF(AP$6-$B171&lt;0,"",EXP(-'PMS(calc_process)'!$F$53*(AP$6-$B171)/12)*(1-EXP(-'PMS(calc_process)'!$F$53/12)))</f>
        <v>1.2891964279339689E-2</v>
      </c>
      <c r="AQ171" s="88">
        <f>IF(AQ$6-$B171&lt;0,"",EXP(-'PMS(calc_process)'!$F$53*(AQ$6-$B171)/12)*(1-EXP(-'PMS(calc_process)'!$F$53/12)))</f>
        <v>1.2469315417816247E-2</v>
      </c>
      <c r="AR171" s="88">
        <f>IF(AR$6-$B171&lt;0,"",EXP(-'PMS(calc_process)'!$F$53*(AR$6-$B171)/12)*(1-EXP(-'PMS(calc_process)'!$F$53/12)))</f>
        <v>1.2060522634100386E-2</v>
      </c>
      <c r="AS171" s="88">
        <f>IF(AS$6-$B171&lt;0,"",EXP(-'PMS(calc_process)'!$F$53*(AS$6-$B171)/12)*(1-EXP(-'PMS(calc_process)'!$F$53/12)))</f>
        <v>1.1665131671929544E-2</v>
      </c>
      <c r="AT171" s="88">
        <f>IF(AT$6-$B171&lt;0,"",EXP(-'PMS(calc_process)'!$F$53*(AT$6-$B171)/12)*(1-EXP(-'PMS(calc_process)'!$F$53/12)))</f>
        <v>1.1282703167332837E-2</v>
      </c>
      <c r="AU171" s="88">
        <f>IF(AU$6-$B171&lt;0,"",EXP(-'PMS(calc_process)'!$F$53*(AU$6-$B171)/12)*(1-EXP(-'PMS(calc_process)'!$F$53/12)))</f>
        <v>1.0912812160403643E-2</v>
      </c>
      <c r="AV171" s="88">
        <f>IF(AV$6-$B171&lt;0,"",EXP(-'PMS(calc_process)'!$F$53*(AV$6-$B171)/12)*(1-EXP(-'PMS(calc_process)'!$F$53/12)))</f>
        <v>1.0555047623078224E-2</v>
      </c>
      <c r="AW171" s="88">
        <f>IF(AW$6-$B171&lt;0,"",EXP(-'PMS(calc_process)'!$F$53*(AW$6-$B171)/12)*(1-EXP(-'PMS(calc_process)'!$F$53/12)))</f>
        <v>1.0209012002395587E-2</v>
      </c>
      <c r="AX171" s="88">
        <f>IF(AX$6-$B171&lt;0,"",EXP(-'PMS(calc_process)'!$F$53*(AX$6-$B171)/12)*(1-EXP(-'PMS(calc_process)'!$F$53/12)))</f>
        <v>9.874320778731056E-3</v>
      </c>
    </row>
    <row r="172" spans="1:50">
      <c r="A172" s="27"/>
      <c r="B172" s="85">
        <v>13</v>
      </c>
      <c r="C172" s="88" t="str">
        <f>IF(C$6-$B172&lt;0,"",EXP(-'PMS(calc_process)'!$F$53*(C$6-$B172)/12)*(1-EXP(-'PMS(calc_process)'!$F$53/12)))</f>
        <v/>
      </c>
      <c r="D172" s="88" t="str">
        <f>IF(D$6-$B172&lt;0,"",EXP(-'PMS(calc_process)'!$F$53*(D$6-$B172)/12)*(1-EXP(-'PMS(calc_process)'!$F$53/12)))</f>
        <v/>
      </c>
      <c r="E172" s="88" t="str">
        <f>IF(E$6-$B172&lt;0,"",EXP(-'PMS(calc_process)'!$F$53*(E$6-$B172)/12)*(1-EXP(-'PMS(calc_process)'!$F$53/12)))</f>
        <v/>
      </c>
      <c r="F172" s="88" t="str">
        <f>IF(F$6-$B172&lt;0,"",EXP(-'PMS(calc_process)'!$F$53*(F$6-$B172)/12)*(1-EXP(-'PMS(calc_process)'!$F$53/12)))</f>
        <v/>
      </c>
      <c r="G172" s="88" t="str">
        <f>IF(G$6-$B172&lt;0,"",EXP(-'PMS(calc_process)'!$F$53*(G$6-$B172)/12)*(1-EXP(-'PMS(calc_process)'!$F$53/12)))</f>
        <v/>
      </c>
      <c r="H172" s="88" t="str">
        <f>IF(H$6-$B172&lt;0,"",EXP(-'PMS(calc_process)'!$F$53*(H$6-$B172)/12)*(1-EXP(-'PMS(calc_process)'!$F$53/12)))</f>
        <v/>
      </c>
      <c r="I172" s="88" t="str">
        <f>IF(I$6-$B172&lt;0,"",EXP(-'PMS(calc_process)'!$F$53*(I$6-$B172)/12)*(1-EXP(-'PMS(calc_process)'!$F$53/12)))</f>
        <v/>
      </c>
      <c r="J172" s="88" t="str">
        <f>IF(J$6-$B172&lt;0,"",EXP(-'PMS(calc_process)'!$F$53*(J$6-$B172)/12)*(1-EXP(-'PMS(calc_process)'!$F$53/12)))</f>
        <v/>
      </c>
      <c r="K172" s="88" t="str">
        <f>IF(K$6-$B172&lt;0,"",EXP(-'PMS(calc_process)'!$F$53*(K$6-$B172)/12)*(1-EXP(-'PMS(calc_process)'!$F$53/12)))</f>
        <v/>
      </c>
      <c r="L172" s="88" t="str">
        <f>IF(L$6-$B172&lt;0,"",EXP(-'PMS(calc_process)'!$F$53*(L$6-$B172)/12)*(1-EXP(-'PMS(calc_process)'!$F$53/12)))</f>
        <v/>
      </c>
      <c r="M172" s="88" t="str">
        <f>IF(M$6-$B172&lt;0,"",EXP(-'PMS(calc_process)'!$F$53*(M$6-$B172)/12)*(1-EXP(-'PMS(calc_process)'!$F$53/12)))</f>
        <v/>
      </c>
      <c r="N172" s="88" t="str">
        <f>IF(N$6-$B172&lt;0,"",EXP(-'PMS(calc_process)'!$F$53*(N$6-$B172)/12)*(1-EXP(-'PMS(calc_process)'!$F$53/12)))</f>
        <v/>
      </c>
      <c r="O172" s="88">
        <f>IF(O$6-$B172&lt;0,"",EXP(-'PMS(calc_process)'!$F$53*(O$6-$B172)/12)*(1-EXP(-'PMS(calc_process)'!$F$53/12)))</f>
        <v>3.2783899517994097E-2</v>
      </c>
      <c r="P172" s="88">
        <f>IF(P$6-$B172&lt;0,"",EXP(-'PMS(calc_process)'!$F$53*(P$6-$B172)/12)*(1-EXP(-'PMS(calc_process)'!$F$53/12)))</f>
        <v>3.170911545038816E-2</v>
      </c>
      <c r="Q172" s="88">
        <f>IF(Q$6-$B172&lt;0,"",EXP(-'PMS(calc_process)'!$F$53*(Q$6-$B172)/12)*(1-EXP(-'PMS(calc_process)'!$F$53/12)))</f>
        <v>3.0669566995658166E-2</v>
      </c>
      <c r="R172" s="88">
        <f>IF(R$6-$B172&lt;0,"",EXP(-'PMS(calc_process)'!$F$53*(R$6-$B172)/12)*(1-EXP(-'PMS(calc_process)'!$F$53/12)))</f>
        <v>2.9664098993012117E-2</v>
      </c>
      <c r="S172" s="88">
        <f>IF(S$6-$B172&lt;0,"",EXP(-'PMS(calc_process)'!$F$53*(S$6-$B172)/12)*(1-EXP(-'PMS(calc_process)'!$F$53/12)))</f>
        <v>2.8691594152333379E-2</v>
      </c>
      <c r="T172" s="88">
        <f>IF(T$6-$B172&lt;0,"",EXP(-'PMS(calc_process)'!$F$53*(T$6-$B172)/12)*(1-EXP(-'PMS(calc_process)'!$F$53/12)))</f>
        <v>2.7750971812632218E-2</v>
      </c>
      <c r="U172" s="88">
        <f>IF(U$6-$B172&lt;0,"",EXP(-'PMS(calc_process)'!$F$53*(U$6-$B172)/12)*(1-EXP(-'PMS(calc_process)'!$F$53/12)))</f>
        <v>2.6841186741200191E-2</v>
      </c>
      <c r="V172" s="88">
        <f>IF(V$6-$B172&lt;0,"",EXP(-'PMS(calc_process)'!$F$53*(V$6-$B172)/12)*(1-EXP(-'PMS(calc_process)'!$F$53/12)))</f>
        <v>2.5961227972132971E-2</v>
      </c>
      <c r="W172" s="88">
        <f>IF(W$6-$B172&lt;0,"",EXP(-'PMS(calc_process)'!$F$53*(W$6-$B172)/12)*(1-EXP(-'PMS(calc_process)'!$F$53/12)))</f>
        <v>2.5110117682930824E-2</v>
      </c>
      <c r="X172" s="88">
        <f>IF(X$6-$B172&lt;0,"",EXP(-'PMS(calc_process)'!$F$53*(X$6-$B172)/12)*(1-EXP(-'PMS(calc_process)'!$F$53/12)))</f>
        <v>2.4286910107928616E-2</v>
      </c>
      <c r="Y172" s="88">
        <f>IF(Y$6-$B172&lt;0,"",EXP(-'PMS(calc_process)'!$F$53*(Y$6-$B172)/12)*(1-EXP(-'PMS(calc_process)'!$F$53/12)))</f>
        <v>2.349069048734773E-2</v>
      </c>
      <c r="Z172" s="88">
        <f>IF(Z$6-$B172&lt;0,"",EXP(-'PMS(calc_process)'!$F$53*(Z$6-$B172)/12)*(1-EXP(-'PMS(calc_process)'!$F$53/12)))</f>
        <v>2.272057405080222E-2</v>
      </c>
      <c r="AA172" s="88">
        <f>IF(AA$6-$B172&lt;0,"",EXP(-'PMS(calc_process)'!$F$53*(AA$6-$B172)/12)*(1-EXP(-'PMS(calc_process)'!$F$53/12)))</f>
        <v>2.1975705034129572E-2</v>
      </c>
      <c r="AB172" s="88">
        <f>IF(AB$6-$B172&lt;0,"",EXP(-'PMS(calc_process)'!$F$53*(AB$6-$B172)/12)*(1-EXP(-'PMS(calc_process)'!$F$53/12)))</f>
        <v>2.1255255728453597E-2</v>
      </c>
      <c r="AC172" s="88">
        <f>IF(AC$6-$B172&lt;0,"",EXP(-'PMS(calc_process)'!$F$53*(AC$6-$B172)/12)*(1-EXP(-'PMS(calc_process)'!$F$53/12)))</f>
        <v>2.0558425560422703E-2</v>
      </c>
      <c r="AD172" s="88">
        <f>IF(AD$6-$B172&lt;0,"",EXP(-'PMS(calc_process)'!$F$53*(AD$6-$B172)/12)*(1-EXP(-'PMS(calc_process)'!$F$53/12)))</f>
        <v>1.9884440202601644E-2</v>
      </c>
      <c r="AE172" s="88">
        <f>IF(AE$6-$B172&lt;0,"",EXP(-'PMS(calc_process)'!$F$53*(AE$6-$B172)/12)*(1-EXP(-'PMS(calc_process)'!$F$53/12)))</f>
        <v>1.9232550713027992E-2</v>
      </c>
      <c r="AF172" s="88">
        <f>IF(AF$6-$B172&lt;0,"",EXP(-'PMS(calc_process)'!$F$53*(AF$6-$B172)/12)*(1-EXP(-'PMS(calc_process)'!$F$53/12)))</f>
        <v>1.8602032702977354E-2</v>
      </c>
      <c r="AG172" s="88">
        <f>IF(AG$6-$B172&lt;0,"",EXP(-'PMS(calc_process)'!$F$53*(AG$6-$B172)/12)*(1-EXP(-'PMS(calc_process)'!$F$53/12)))</f>
        <v>1.7992185532012504E-2</v>
      </c>
      <c r="AH172" s="88">
        <f>IF(AH$6-$B172&lt;0,"",EXP(-'PMS(calc_process)'!$F$53*(AH$6-$B172)/12)*(1-EXP(-'PMS(calc_process)'!$F$53/12)))</f>
        <v>1.7402331529421899E-2</v>
      </c>
      <c r="AI172" s="88">
        <f>IF(AI$6-$B172&lt;0,"",EXP(-'PMS(calc_process)'!$F$53*(AI$6-$B172)/12)*(1-EXP(-'PMS(calc_process)'!$F$53/12)))</f>
        <v>1.6831815241182511E-2</v>
      </c>
      <c r="AJ172" s="88">
        <f>IF(AJ$6-$B172&lt;0,"",EXP(-'PMS(calc_process)'!$F$53*(AJ$6-$B172)/12)*(1-EXP(-'PMS(calc_process)'!$F$53/12)))</f>
        <v>1.628000270161014E-2</v>
      </c>
      <c r="AK172" s="88">
        <f>IF(AK$6-$B172&lt;0,"",EXP(-'PMS(calc_process)'!$F$53*(AK$6-$B172)/12)*(1-EXP(-'PMS(calc_process)'!$F$53/12)))</f>
        <v>1.5746280728887882E-2</v>
      </c>
      <c r="AL172" s="88">
        <f>IF(AL$6-$B172&lt;0,"",EXP(-'PMS(calc_process)'!$F$53*(AL$6-$B172)/12)*(1-EXP(-'PMS(calc_process)'!$F$53/12)))</f>
        <v>1.5230056243689895E-2</v>
      </c>
      <c r="AM172" s="88">
        <f>IF(AM$6-$B172&lt;0,"",EXP(-'PMS(calc_process)'!$F$53*(AM$6-$B172)/12)*(1-EXP(-'PMS(calc_process)'!$F$53/12)))</f>
        <v>1.4730755610143365E-2</v>
      </c>
      <c r="AN172" s="88">
        <f>IF(AN$6-$B172&lt;0,"",EXP(-'PMS(calc_process)'!$F$53*(AN$6-$B172)/12)*(1-EXP(-'PMS(calc_process)'!$F$53/12)))</f>
        <v>1.4247823998396299E-2</v>
      </c>
      <c r="AO172" s="88">
        <f>IF(AO$6-$B172&lt;0,"",EXP(-'PMS(calc_process)'!$F$53*(AO$6-$B172)/12)*(1-EXP(-'PMS(calc_process)'!$F$53/12)))</f>
        <v>1.378072476808281E-2</v>
      </c>
      <c r="AP172" s="88">
        <f>IF(AP$6-$B172&lt;0,"",EXP(-'PMS(calc_process)'!$F$53*(AP$6-$B172)/12)*(1-EXP(-'PMS(calc_process)'!$F$53/12)))</f>
        <v>1.3328938872000852E-2</v>
      </c>
      <c r="AQ172" s="88">
        <f>IF(AQ$6-$B172&lt;0,"",EXP(-'PMS(calc_process)'!$F$53*(AQ$6-$B172)/12)*(1-EXP(-'PMS(calc_process)'!$F$53/12)))</f>
        <v>1.2891964279339689E-2</v>
      </c>
      <c r="AR172" s="88">
        <f>IF(AR$6-$B172&lt;0,"",EXP(-'PMS(calc_process)'!$F$53*(AR$6-$B172)/12)*(1-EXP(-'PMS(calc_process)'!$F$53/12)))</f>
        <v>1.2469315417816247E-2</v>
      </c>
      <c r="AS172" s="88">
        <f>IF(AS$6-$B172&lt;0,"",EXP(-'PMS(calc_process)'!$F$53*(AS$6-$B172)/12)*(1-EXP(-'PMS(calc_process)'!$F$53/12)))</f>
        <v>1.2060522634100386E-2</v>
      </c>
      <c r="AT172" s="88">
        <f>IF(AT$6-$B172&lt;0,"",EXP(-'PMS(calc_process)'!$F$53*(AT$6-$B172)/12)*(1-EXP(-'PMS(calc_process)'!$F$53/12)))</f>
        <v>1.1665131671929544E-2</v>
      </c>
      <c r="AU172" s="88">
        <f>IF(AU$6-$B172&lt;0,"",EXP(-'PMS(calc_process)'!$F$53*(AU$6-$B172)/12)*(1-EXP(-'PMS(calc_process)'!$F$53/12)))</f>
        <v>1.1282703167332837E-2</v>
      </c>
      <c r="AV172" s="88">
        <f>IF(AV$6-$B172&lt;0,"",EXP(-'PMS(calc_process)'!$F$53*(AV$6-$B172)/12)*(1-EXP(-'PMS(calc_process)'!$F$53/12)))</f>
        <v>1.0912812160403643E-2</v>
      </c>
      <c r="AW172" s="88">
        <f>IF(AW$6-$B172&lt;0,"",EXP(-'PMS(calc_process)'!$F$53*(AW$6-$B172)/12)*(1-EXP(-'PMS(calc_process)'!$F$53/12)))</f>
        <v>1.0555047623078224E-2</v>
      </c>
      <c r="AX172" s="88">
        <f>IF(AX$6-$B172&lt;0,"",EXP(-'PMS(calc_process)'!$F$53*(AX$6-$B172)/12)*(1-EXP(-'PMS(calc_process)'!$F$53/12)))</f>
        <v>1.0209012002395587E-2</v>
      </c>
    </row>
    <row r="173" spans="1:50">
      <c r="A173" s="27"/>
      <c r="B173" s="85">
        <v>14</v>
      </c>
      <c r="C173" s="88" t="str">
        <f>IF(C$6-$B173&lt;0,"",EXP(-'PMS(calc_process)'!$F$53*(C$6-$B173)/12)*(1-EXP(-'PMS(calc_process)'!$F$53/12)))</f>
        <v/>
      </c>
      <c r="D173" s="88" t="str">
        <f>IF(D$6-$B173&lt;0,"",EXP(-'PMS(calc_process)'!$F$53*(D$6-$B173)/12)*(1-EXP(-'PMS(calc_process)'!$F$53/12)))</f>
        <v/>
      </c>
      <c r="E173" s="88" t="str">
        <f>IF(E$6-$B173&lt;0,"",EXP(-'PMS(calc_process)'!$F$53*(E$6-$B173)/12)*(1-EXP(-'PMS(calc_process)'!$F$53/12)))</f>
        <v/>
      </c>
      <c r="F173" s="88" t="str">
        <f>IF(F$6-$B173&lt;0,"",EXP(-'PMS(calc_process)'!$F$53*(F$6-$B173)/12)*(1-EXP(-'PMS(calc_process)'!$F$53/12)))</f>
        <v/>
      </c>
      <c r="G173" s="88" t="str">
        <f>IF(G$6-$B173&lt;0,"",EXP(-'PMS(calc_process)'!$F$53*(G$6-$B173)/12)*(1-EXP(-'PMS(calc_process)'!$F$53/12)))</f>
        <v/>
      </c>
      <c r="H173" s="88" t="str">
        <f>IF(H$6-$B173&lt;0,"",EXP(-'PMS(calc_process)'!$F$53*(H$6-$B173)/12)*(1-EXP(-'PMS(calc_process)'!$F$53/12)))</f>
        <v/>
      </c>
      <c r="I173" s="88" t="str">
        <f>IF(I$6-$B173&lt;0,"",EXP(-'PMS(calc_process)'!$F$53*(I$6-$B173)/12)*(1-EXP(-'PMS(calc_process)'!$F$53/12)))</f>
        <v/>
      </c>
      <c r="J173" s="88" t="str">
        <f>IF(J$6-$B173&lt;0,"",EXP(-'PMS(calc_process)'!$F$53*(J$6-$B173)/12)*(1-EXP(-'PMS(calc_process)'!$F$53/12)))</f>
        <v/>
      </c>
      <c r="K173" s="88" t="str">
        <f>IF(K$6-$B173&lt;0,"",EXP(-'PMS(calc_process)'!$F$53*(K$6-$B173)/12)*(1-EXP(-'PMS(calc_process)'!$F$53/12)))</f>
        <v/>
      </c>
      <c r="L173" s="88" t="str">
        <f>IF(L$6-$B173&lt;0,"",EXP(-'PMS(calc_process)'!$F$53*(L$6-$B173)/12)*(1-EXP(-'PMS(calc_process)'!$F$53/12)))</f>
        <v/>
      </c>
      <c r="M173" s="88" t="str">
        <f>IF(M$6-$B173&lt;0,"",EXP(-'PMS(calc_process)'!$F$53*(M$6-$B173)/12)*(1-EXP(-'PMS(calc_process)'!$F$53/12)))</f>
        <v/>
      </c>
      <c r="N173" s="88" t="str">
        <f>IF(N$6-$B173&lt;0,"",EXP(-'PMS(calc_process)'!$F$53*(N$6-$B173)/12)*(1-EXP(-'PMS(calc_process)'!$F$53/12)))</f>
        <v/>
      </c>
      <c r="O173" s="88" t="str">
        <f>IF(O$6-$B173&lt;0,"",EXP(-'PMS(calc_process)'!$F$53*(O$6-$B173)/12)*(1-EXP(-'PMS(calc_process)'!$F$53/12)))</f>
        <v/>
      </c>
      <c r="P173" s="88">
        <f>IF(P$6-$B173&lt;0,"",EXP(-'PMS(calc_process)'!$F$53*(P$6-$B173)/12)*(1-EXP(-'PMS(calc_process)'!$F$53/12)))</f>
        <v>3.2783899517994097E-2</v>
      </c>
      <c r="Q173" s="88">
        <f>IF(Q$6-$B173&lt;0,"",EXP(-'PMS(calc_process)'!$F$53*(Q$6-$B173)/12)*(1-EXP(-'PMS(calc_process)'!$F$53/12)))</f>
        <v>3.170911545038816E-2</v>
      </c>
      <c r="R173" s="88">
        <f>IF(R$6-$B173&lt;0,"",EXP(-'PMS(calc_process)'!$F$53*(R$6-$B173)/12)*(1-EXP(-'PMS(calc_process)'!$F$53/12)))</f>
        <v>3.0669566995658166E-2</v>
      </c>
      <c r="S173" s="88">
        <f>IF(S$6-$B173&lt;0,"",EXP(-'PMS(calc_process)'!$F$53*(S$6-$B173)/12)*(1-EXP(-'PMS(calc_process)'!$F$53/12)))</f>
        <v>2.9664098993012117E-2</v>
      </c>
      <c r="T173" s="88">
        <f>IF(T$6-$B173&lt;0,"",EXP(-'PMS(calc_process)'!$F$53*(T$6-$B173)/12)*(1-EXP(-'PMS(calc_process)'!$F$53/12)))</f>
        <v>2.8691594152333379E-2</v>
      </c>
      <c r="U173" s="88">
        <f>IF(U$6-$B173&lt;0,"",EXP(-'PMS(calc_process)'!$F$53*(U$6-$B173)/12)*(1-EXP(-'PMS(calc_process)'!$F$53/12)))</f>
        <v>2.7750971812632218E-2</v>
      </c>
      <c r="V173" s="88">
        <f>IF(V$6-$B173&lt;0,"",EXP(-'PMS(calc_process)'!$F$53*(V$6-$B173)/12)*(1-EXP(-'PMS(calc_process)'!$F$53/12)))</f>
        <v>2.6841186741200191E-2</v>
      </c>
      <c r="W173" s="88">
        <f>IF(W$6-$B173&lt;0,"",EXP(-'PMS(calc_process)'!$F$53*(W$6-$B173)/12)*(1-EXP(-'PMS(calc_process)'!$F$53/12)))</f>
        <v>2.5961227972132971E-2</v>
      </c>
      <c r="X173" s="88">
        <f>IF(X$6-$B173&lt;0,"",EXP(-'PMS(calc_process)'!$F$53*(X$6-$B173)/12)*(1-EXP(-'PMS(calc_process)'!$F$53/12)))</f>
        <v>2.5110117682930824E-2</v>
      </c>
      <c r="Y173" s="88">
        <f>IF(Y$6-$B173&lt;0,"",EXP(-'PMS(calc_process)'!$F$53*(Y$6-$B173)/12)*(1-EXP(-'PMS(calc_process)'!$F$53/12)))</f>
        <v>2.4286910107928616E-2</v>
      </c>
      <c r="Z173" s="88">
        <f>IF(Z$6-$B173&lt;0,"",EXP(-'PMS(calc_process)'!$F$53*(Z$6-$B173)/12)*(1-EXP(-'PMS(calc_process)'!$F$53/12)))</f>
        <v>2.349069048734773E-2</v>
      </c>
      <c r="AA173" s="88">
        <f>IF(AA$6-$B173&lt;0,"",EXP(-'PMS(calc_process)'!$F$53*(AA$6-$B173)/12)*(1-EXP(-'PMS(calc_process)'!$F$53/12)))</f>
        <v>2.272057405080222E-2</v>
      </c>
      <c r="AB173" s="88">
        <f>IF(AB$6-$B173&lt;0,"",EXP(-'PMS(calc_process)'!$F$53*(AB$6-$B173)/12)*(1-EXP(-'PMS(calc_process)'!$F$53/12)))</f>
        <v>2.1975705034129572E-2</v>
      </c>
      <c r="AC173" s="88">
        <f>IF(AC$6-$B173&lt;0,"",EXP(-'PMS(calc_process)'!$F$53*(AC$6-$B173)/12)*(1-EXP(-'PMS(calc_process)'!$F$53/12)))</f>
        <v>2.1255255728453597E-2</v>
      </c>
      <c r="AD173" s="88">
        <f>IF(AD$6-$B173&lt;0,"",EXP(-'PMS(calc_process)'!$F$53*(AD$6-$B173)/12)*(1-EXP(-'PMS(calc_process)'!$F$53/12)))</f>
        <v>2.0558425560422703E-2</v>
      </c>
      <c r="AE173" s="88">
        <f>IF(AE$6-$B173&lt;0,"",EXP(-'PMS(calc_process)'!$F$53*(AE$6-$B173)/12)*(1-EXP(-'PMS(calc_process)'!$F$53/12)))</f>
        <v>1.9884440202601644E-2</v>
      </c>
      <c r="AF173" s="88">
        <f>IF(AF$6-$B173&lt;0,"",EXP(-'PMS(calc_process)'!$F$53*(AF$6-$B173)/12)*(1-EXP(-'PMS(calc_process)'!$F$53/12)))</f>
        <v>1.9232550713027992E-2</v>
      </c>
      <c r="AG173" s="88">
        <f>IF(AG$6-$B173&lt;0,"",EXP(-'PMS(calc_process)'!$F$53*(AG$6-$B173)/12)*(1-EXP(-'PMS(calc_process)'!$F$53/12)))</f>
        <v>1.8602032702977354E-2</v>
      </c>
      <c r="AH173" s="88">
        <f>IF(AH$6-$B173&lt;0,"",EXP(-'PMS(calc_process)'!$F$53*(AH$6-$B173)/12)*(1-EXP(-'PMS(calc_process)'!$F$53/12)))</f>
        <v>1.7992185532012504E-2</v>
      </c>
      <c r="AI173" s="88">
        <f>IF(AI$6-$B173&lt;0,"",EXP(-'PMS(calc_process)'!$F$53*(AI$6-$B173)/12)*(1-EXP(-'PMS(calc_process)'!$F$53/12)))</f>
        <v>1.7402331529421899E-2</v>
      </c>
      <c r="AJ173" s="88">
        <f>IF(AJ$6-$B173&lt;0,"",EXP(-'PMS(calc_process)'!$F$53*(AJ$6-$B173)/12)*(1-EXP(-'PMS(calc_process)'!$F$53/12)))</f>
        <v>1.6831815241182511E-2</v>
      </c>
      <c r="AK173" s="88">
        <f>IF(AK$6-$B173&lt;0,"",EXP(-'PMS(calc_process)'!$F$53*(AK$6-$B173)/12)*(1-EXP(-'PMS(calc_process)'!$F$53/12)))</f>
        <v>1.628000270161014E-2</v>
      </c>
      <c r="AL173" s="88">
        <f>IF(AL$6-$B173&lt;0,"",EXP(-'PMS(calc_process)'!$F$53*(AL$6-$B173)/12)*(1-EXP(-'PMS(calc_process)'!$F$53/12)))</f>
        <v>1.5746280728887882E-2</v>
      </c>
      <c r="AM173" s="88">
        <f>IF(AM$6-$B173&lt;0,"",EXP(-'PMS(calc_process)'!$F$53*(AM$6-$B173)/12)*(1-EXP(-'PMS(calc_process)'!$F$53/12)))</f>
        <v>1.5230056243689895E-2</v>
      </c>
      <c r="AN173" s="88">
        <f>IF(AN$6-$B173&lt;0,"",EXP(-'PMS(calc_process)'!$F$53*(AN$6-$B173)/12)*(1-EXP(-'PMS(calc_process)'!$F$53/12)))</f>
        <v>1.4730755610143365E-2</v>
      </c>
      <c r="AO173" s="88">
        <f>IF(AO$6-$B173&lt;0,"",EXP(-'PMS(calc_process)'!$F$53*(AO$6-$B173)/12)*(1-EXP(-'PMS(calc_process)'!$F$53/12)))</f>
        <v>1.4247823998396299E-2</v>
      </c>
      <c r="AP173" s="88">
        <f>IF(AP$6-$B173&lt;0,"",EXP(-'PMS(calc_process)'!$F$53*(AP$6-$B173)/12)*(1-EXP(-'PMS(calc_process)'!$F$53/12)))</f>
        <v>1.378072476808281E-2</v>
      </c>
      <c r="AQ173" s="88">
        <f>IF(AQ$6-$B173&lt;0,"",EXP(-'PMS(calc_process)'!$F$53*(AQ$6-$B173)/12)*(1-EXP(-'PMS(calc_process)'!$F$53/12)))</f>
        <v>1.3328938872000852E-2</v>
      </c>
      <c r="AR173" s="88">
        <f>IF(AR$6-$B173&lt;0,"",EXP(-'PMS(calc_process)'!$F$53*(AR$6-$B173)/12)*(1-EXP(-'PMS(calc_process)'!$F$53/12)))</f>
        <v>1.2891964279339689E-2</v>
      </c>
      <c r="AS173" s="88">
        <f>IF(AS$6-$B173&lt;0,"",EXP(-'PMS(calc_process)'!$F$53*(AS$6-$B173)/12)*(1-EXP(-'PMS(calc_process)'!$F$53/12)))</f>
        <v>1.2469315417816247E-2</v>
      </c>
      <c r="AT173" s="88">
        <f>IF(AT$6-$B173&lt;0,"",EXP(-'PMS(calc_process)'!$F$53*(AT$6-$B173)/12)*(1-EXP(-'PMS(calc_process)'!$F$53/12)))</f>
        <v>1.2060522634100386E-2</v>
      </c>
      <c r="AU173" s="88">
        <f>IF(AU$6-$B173&lt;0,"",EXP(-'PMS(calc_process)'!$F$53*(AU$6-$B173)/12)*(1-EXP(-'PMS(calc_process)'!$F$53/12)))</f>
        <v>1.1665131671929544E-2</v>
      </c>
      <c r="AV173" s="88">
        <f>IF(AV$6-$B173&lt;0,"",EXP(-'PMS(calc_process)'!$F$53*(AV$6-$B173)/12)*(1-EXP(-'PMS(calc_process)'!$F$53/12)))</f>
        <v>1.1282703167332837E-2</v>
      </c>
      <c r="AW173" s="88">
        <f>IF(AW$6-$B173&lt;0,"",EXP(-'PMS(calc_process)'!$F$53*(AW$6-$B173)/12)*(1-EXP(-'PMS(calc_process)'!$F$53/12)))</f>
        <v>1.0912812160403643E-2</v>
      </c>
      <c r="AX173" s="88">
        <f>IF(AX$6-$B173&lt;0,"",EXP(-'PMS(calc_process)'!$F$53*(AX$6-$B173)/12)*(1-EXP(-'PMS(calc_process)'!$F$53/12)))</f>
        <v>1.0555047623078224E-2</v>
      </c>
    </row>
    <row r="174" spans="1:50">
      <c r="A174" s="27"/>
      <c r="B174" s="85">
        <v>15</v>
      </c>
      <c r="C174" s="88" t="str">
        <f>IF(C$6-$B174&lt;0,"",EXP(-'PMS(calc_process)'!$F$53*(C$6-$B174)/12)*(1-EXP(-'PMS(calc_process)'!$F$53/12)))</f>
        <v/>
      </c>
      <c r="D174" s="88" t="str">
        <f>IF(D$6-$B174&lt;0,"",EXP(-'PMS(calc_process)'!$F$53*(D$6-$B174)/12)*(1-EXP(-'PMS(calc_process)'!$F$53/12)))</f>
        <v/>
      </c>
      <c r="E174" s="88" t="str">
        <f>IF(E$6-$B174&lt;0,"",EXP(-'PMS(calc_process)'!$F$53*(E$6-$B174)/12)*(1-EXP(-'PMS(calc_process)'!$F$53/12)))</f>
        <v/>
      </c>
      <c r="F174" s="88" t="str">
        <f>IF(F$6-$B174&lt;0,"",EXP(-'PMS(calc_process)'!$F$53*(F$6-$B174)/12)*(1-EXP(-'PMS(calc_process)'!$F$53/12)))</f>
        <v/>
      </c>
      <c r="G174" s="88" t="str">
        <f>IF(G$6-$B174&lt;0,"",EXP(-'PMS(calc_process)'!$F$53*(G$6-$B174)/12)*(1-EXP(-'PMS(calc_process)'!$F$53/12)))</f>
        <v/>
      </c>
      <c r="H174" s="88" t="str">
        <f>IF(H$6-$B174&lt;0,"",EXP(-'PMS(calc_process)'!$F$53*(H$6-$B174)/12)*(1-EXP(-'PMS(calc_process)'!$F$53/12)))</f>
        <v/>
      </c>
      <c r="I174" s="88" t="str">
        <f>IF(I$6-$B174&lt;0,"",EXP(-'PMS(calc_process)'!$F$53*(I$6-$B174)/12)*(1-EXP(-'PMS(calc_process)'!$F$53/12)))</f>
        <v/>
      </c>
      <c r="J174" s="88" t="str">
        <f>IF(J$6-$B174&lt;0,"",EXP(-'PMS(calc_process)'!$F$53*(J$6-$B174)/12)*(1-EXP(-'PMS(calc_process)'!$F$53/12)))</f>
        <v/>
      </c>
      <c r="K174" s="88" t="str">
        <f>IF(K$6-$B174&lt;0,"",EXP(-'PMS(calc_process)'!$F$53*(K$6-$B174)/12)*(1-EXP(-'PMS(calc_process)'!$F$53/12)))</f>
        <v/>
      </c>
      <c r="L174" s="88" t="str">
        <f>IF(L$6-$B174&lt;0,"",EXP(-'PMS(calc_process)'!$F$53*(L$6-$B174)/12)*(1-EXP(-'PMS(calc_process)'!$F$53/12)))</f>
        <v/>
      </c>
      <c r="M174" s="88" t="str">
        <f>IF(M$6-$B174&lt;0,"",EXP(-'PMS(calc_process)'!$F$53*(M$6-$B174)/12)*(1-EXP(-'PMS(calc_process)'!$F$53/12)))</f>
        <v/>
      </c>
      <c r="N174" s="88" t="str">
        <f>IF(N$6-$B174&lt;0,"",EXP(-'PMS(calc_process)'!$F$53*(N$6-$B174)/12)*(1-EXP(-'PMS(calc_process)'!$F$53/12)))</f>
        <v/>
      </c>
      <c r="O174" s="88" t="str">
        <f>IF(O$6-$B174&lt;0,"",EXP(-'PMS(calc_process)'!$F$53*(O$6-$B174)/12)*(1-EXP(-'PMS(calc_process)'!$F$53/12)))</f>
        <v/>
      </c>
      <c r="P174" s="88" t="str">
        <f>IF(P$6-$B174&lt;0,"",EXP(-'PMS(calc_process)'!$F$53*(P$6-$B174)/12)*(1-EXP(-'PMS(calc_process)'!$F$53/12)))</f>
        <v/>
      </c>
      <c r="Q174" s="88">
        <f>IF(Q$6-$B174&lt;0,"",EXP(-'PMS(calc_process)'!$F$53*(Q$6-$B174)/12)*(1-EXP(-'PMS(calc_process)'!$F$53/12)))</f>
        <v>3.2783899517994097E-2</v>
      </c>
      <c r="R174" s="88">
        <f>IF(R$6-$B174&lt;0,"",EXP(-'PMS(calc_process)'!$F$53*(R$6-$B174)/12)*(1-EXP(-'PMS(calc_process)'!$F$53/12)))</f>
        <v>3.170911545038816E-2</v>
      </c>
      <c r="S174" s="88">
        <f>IF(S$6-$B174&lt;0,"",EXP(-'PMS(calc_process)'!$F$53*(S$6-$B174)/12)*(1-EXP(-'PMS(calc_process)'!$F$53/12)))</f>
        <v>3.0669566995658166E-2</v>
      </c>
      <c r="T174" s="88">
        <f>IF(T$6-$B174&lt;0,"",EXP(-'PMS(calc_process)'!$F$53*(T$6-$B174)/12)*(1-EXP(-'PMS(calc_process)'!$F$53/12)))</f>
        <v>2.9664098993012117E-2</v>
      </c>
      <c r="U174" s="88">
        <f>IF(U$6-$B174&lt;0,"",EXP(-'PMS(calc_process)'!$F$53*(U$6-$B174)/12)*(1-EXP(-'PMS(calc_process)'!$F$53/12)))</f>
        <v>2.8691594152333379E-2</v>
      </c>
      <c r="V174" s="88">
        <f>IF(V$6-$B174&lt;0,"",EXP(-'PMS(calc_process)'!$F$53*(V$6-$B174)/12)*(1-EXP(-'PMS(calc_process)'!$F$53/12)))</f>
        <v>2.7750971812632218E-2</v>
      </c>
      <c r="W174" s="88">
        <f>IF(W$6-$B174&lt;0,"",EXP(-'PMS(calc_process)'!$F$53*(W$6-$B174)/12)*(1-EXP(-'PMS(calc_process)'!$F$53/12)))</f>
        <v>2.6841186741200191E-2</v>
      </c>
      <c r="X174" s="88">
        <f>IF(X$6-$B174&lt;0,"",EXP(-'PMS(calc_process)'!$F$53*(X$6-$B174)/12)*(1-EXP(-'PMS(calc_process)'!$F$53/12)))</f>
        <v>2.5961227972132971E-2</v>
      </c>
      <c r="Y174" s="88">
        <f>IF(Y$6-$B174&lt;0,"",EXP(-'PMS(calc_process)'!$F$53*(Y$6-$B174)/12)*(1-EXP(-'PMS(calc_process)'!$F$53/12)))</f>
        <v>2.5110117682930824E-2</v>
      </c>
      <c r="Z174" s="88">
        <f>IF(Z$6-$B174&lt;0,"",EXP(-'PMS(calc_process)'!$F$53*(Z$6-$B174)/12)*(1-EXP(-'PMS(calc_process)'!$F$53/12)))</f>
        <v>2.4286910107928616E-2</v>
      </c>
      <c r="AA174" s="88">
        <f>IF(AA$6-$B174&lt;0,"",EXP(-'PMS(calc_process)'!$F$53*(AA$6-$B174)/12)*(1-EXP(-'PMS(calc_process)'!$F$53/12)))</f>
        <v>2.349069048734773E-2</v>
      </c>
      <c r="AB174" s="88">
        <f>IF(AB$6-$B174&lt;0,"",EXP(-'PMS(calc_process)'!$F$53*(AB$6-$B174)/12)*(1-EXP(-'PMS(calc_process)'!$F$53/12)))</f>
        <v>2.272057405080222E-2</v>
      </c>
      <c r="AC174" s="88">
        <f>IF(AC$6-$B174&lt;0,"",EXP(-'PMS(calc_process)'!$F$53*(AC$6-$B174)/12)*(1-EXP(-'PMS(calc_process)'!$F$53/12)))</f>
        <v>2.1975705034129572E-2</v>
      </c>
      <c r="AD174" s="88">
        <f>IF(AD$6-$B174&lt;0,"",EXP(-'PMS(calc_process)'!$F$53*(AD$6-$B174)/12)*(1-EXP(-'PMS(calc_process)'!$F$53/12)))</f>
        <v>2.1255255728453597E-2</v>
      </c>
      <c r="AE174" s="88">
        <f>IF(AE$6-$B174&lt;0,"",EXP(-'PMS(calc_process)'!$F$53*(AE$6-$B174)/12)*(1-EXP(-'PMS(calc_process)'!$F$53/12)))</f>
        <v>2.0558425560422703E-2</v>
      </c>
      <c r="AF174" s="88">
        <f>IF(AF$6-$B174&lt;0,"",EXP(-'PMS(calc_process)'!$F$53*(AF$6-$B174)/12)*(1-EXP(-'PMS(calc_process)'!$F$53/12)))</f>
        <v>1.9884440202601644E-2</v>
      </c>
      <c r="AG174" s="88">
        <f>IF(AG$6-$B174&lt;0,"",EXP(-'PMS(calc_process)'!$F$53*(AG$6-$B174)/12)*(1-EXP(-'PMS(calc_process)'!$F$53/12)))</f>
        <v>1.9232550713027992E-2</v>
      </c>
      <c r="AH174" s="88">
        <f>IF(AH$6-$B174&lt;0,"",EXP(-'PMS(calc_process)'!$F$53*(AH$6-$B174)/12)*(1-EXP(-'PMS(calc_process)'!$F$53/12)))</f>
        <v>1.8602032702977354E-2</v>
      </c>
      <c r="AI174" s="88">
        <f>IF(AI$6-$B174&lt;0,"",EXP(-'PMS(calc_process)'!$F$53*(AI$6-$B174)/12)*(1-EXP(-'PMS(calc_process)'!$F$53/12)))</f>
        <v>1.7992185532012504E-2</v>
      </c>
      <c r="AJ174" s="88">
        <f>IF(AJ$6-$B174&lt;0,"",EXP(-'PMS(calc_process)'!$F$53*(AJ$6-$B174)/12)*(1-EXP(-'PMS(calc_process)'!$F$53/12)))</f>
        <v>1.7402331529421899E-2</v>
      </c>
      <c r="AK174" s="88">
        <f>IF(AK$6-$B174&lt;0,"",EXP(-'PMS(calc_process)'!$F$53*(AK$6-$B174)/12)*(1-EXP(-'PMS(calc_process)'!$F$53/12)))</f>
        <v>1.6831815241182511E-2</v>
      </c>
      <c r="AL174" s="88">
        <f>IF(AL$6-$B174&lt;0,"",EXP(-'PMS(calc_process)'!$F$53*(AL$6-$B174)/12)*(1-EXP(-'PMS(calc_process)'!$F$53/12)))</f>
        <v>1.628000270161014E-2</v>
      </c>
      <c r="AM174" s="88">
        <f>IF(AM$6-$B174&lt;0,"",EXP(-'PMS(calc_process)'!$F$53*(AM$6-$B174)/12)*(1-EXP(-'PMS(calc_process)'!$F$53/12)))</f>
        <v>1.5746280728887882E-2</v>
      </c>
      <c r="AN174" s="88">
        <f>IF(AN$6-$B174&lt;0,"",EXP(-'PMS(calc_process)'!$F$53*(AN$6-$B174)/12)*(1-EXP(-'PMS(calc_process)'!$F$53/12)))</f>
        <v>1.5230056243689895E-2</v>
      </c>
      <c r="AO174" s="88">
        <f>IF(AO$6-$B174&lt;0,"",EXP(-'PMS(calc_process)'!$F$53*(AO$6-$B174)/12)*(1-EXP(-'PMS(calc_process)'!$F$53/12)))</f>
        <v>1.4730755610143365E-2</v>
      </c>
      <c r="AP174" s="88">
        <f>IF(AP$6-$B174&lt;0,"",EXP(-'PMS(calc_process)'!$F$53*(AP$6-$B174)/12)*(1-EXP(-'PMS(calc_process)'!$F$53/12)))</f>
        <v>1.4247823998396299E-2</v>
      </c>
      <c r="AQ174" s="88">
        <f>IF(AQ$6-$B174&lt;0,"",EXP(-'PMS(calc_process)'!$F$53*(AQ$6-$B174)/12)*(1-EXP(-'PMS(calc_process)'!$F$53/12)))</f>
        <v>1.378072476808281E-2</v>
      </c>
      <c r="AR174" s="88">
        <f>IF(AR$6-$B174&lt;0,"",EXP(-'PMS(calc_process)'!$F$53*(AR$6-$B174)/12)*(1-EXP(-'PMS(calc_process)'!$F$53/12)))</f>
        <v>1.3328938872000852E-2</v>
      </c>
      <c r="AS174" s="88">
        <f>IF(AS$6-$B174&lt;0,"",EXP(-'PMS(calc_process)'!$F$53*(AS$6-$B174)/12)*(1-EXP(-'PMS(calc_process)'!$F$53/12)))</f>
        <v>1.2891964279339689E-2</v>
      </c>
      <c r="AT174" s="88">
        <f>IF(AT$6-$B174&lt;0,"",EXP(-'PMS(calc_process)'!$F$53*(AT$6-$B174)/12)*(1-EXP(-'PMS(calc_process)'!$F$53/12)))</f>
        <v>1.2469315417816247E-2</v>
      </c>
      <c r="AU174" s="88">
        <f>IF(AU$6-$B174&lt;0,"",EXP(-'PMS(calc_process)'!$F$53*(AU$6-$B174)/12)*(1-EXP(-'PMS(calc_process)'!$F$53/12)))</f>
        <v>1.2060522634100386E-2</v>
      </c>
      <c r="AV174" s="88">
        <f>IF(AV$6-$B174&lt;0,"",EXP(-'PMS(calc_process)'!$F$53*(AV$6-$B174)/12)*(1-EXP(-'PMS(calc_process)'!$F$53/12)))</f>
        <v>1.1665131671929544E-2</v>
      </c>
      <c r="AW174" s="88">
        <f>IF(AW$6-$B174&lt;0,"",EXP(-'PMS(calc_process)'!$F$53*(AW$6-$B174)/12)*(1-EXP(-'PMS(calc_process)'!$F$53/12)))</f>
        <v>1.1282703167332837E-2</v>
      </c>
      <c r="AX174" s="88">
        <f>IF(AX$6-$B174&lt;0,"",EXP(-'PMS(calc_process)'!$F$53*(AX$6-$B174)/12)*(1-EXP(-'PMS(calc_process)'!$F$53/12)))</f>
        <v>1.0912812160403643E-2</v>
      </c>
    </row>
    <row r="175" spans="1:50">
      <c r="A175" s="27"/>
      <c r="B175" s="85">
        <v>16</v>
      </c>
      <c r="C175" s="88" t="str">
        <f>IF(C$6-$B175&lt;0,"",EXP(-'PMS(calc_process)'!$F$53*(C$6-$B175)/12)*(1-EXP(-'PMS(calc_process)'!$F$53/12)))</f>
        <v/>
      </c>
      <c r="D175" s="88" t="str">
        <f>IF(D$6-$B175&lt;0,"",EXP(-'PMS(calc_process)'!$F$53*(D$6-$B175)/12)*(1-EXP(-'PMS(calc_process)'!$F$53/12)))</f>
        <v/>
      </c>
      <c r="E175" s="88" t="str">
        <f>IF(E$6-$B175&lt;0,"",EXP(-'PMS(calc_process)'!$F$53*(E$6-$B175)/12)*(1-EXP(-'PMS(calc_process)'!$F$53/12)))</f>
        <v/>
      </c>
      <c r="F175" s="88" t="str">
        <f>IF(F$6-$B175&lt;0,"",EXP(-'PMS(calc_process)'!$F$53*(F$6-$B175)/12)*(1-EXP(-'PMS(calc_process)'!$F$53/12)))</f>
        <v/>
      </c>
      <c r="G175" s="88" t="str">
        <f>IF(G$6-$B175&lt;0,"",EXP(-'PMS(calc_process)'!$F$53*(G$6-$B175)/12)*(1-EXP(-'PMS(calc_process)'!$F$53/12)))</f>
        <v/>
      </c>
      <c r="H175" s="88" t="str">
        <f>IF(H$6-$B175&lt;0,"",EXP(-'PMS(calc_process)'!$F$53*(H$6-$B175)/12)*(1-EXP(-'PMS(calc_process)'!$F$53/12)))</f>
        <v/>
      </c>
      <c r="I175" s="88" t="str">
        <f>IF(I$6-$B175&lt;0,"",EXP(-'PMS(calc_process)'!$F$53*(I$6-$B175)/12)*(1-EXP(-'PMS(calc_process)'!$F$53/12)))</f>
        <v/>
      </c>
      <c r="J175" s="88" t="str">
        <f>IF(J$6-$B175&lt;0,"",EXP(-'PMS(calc_process)'!$F$53*(J$6-$B175)/12)*(1-EXP(-'PMS(calc_process)'!$F$53/12)))</f>
        <v/>
      </c>
      <c r="K175" s="88" t="str">
        <f>IF(K$6-$B175&lt;0,"",EXP(-'PMS(calc_process)'!$F$53*(K$6-$B175)/12)*(1-EXP(-'PMS(calc_process)'!$F$53/12)))</f>
        <v/>
      </c>
      <c r="L175" s="88" t="str">
        <f>IF(L$6-$B175&lt;0,"",EXP(-'PMS(calc_process)'!$F$53*(L$6-$B175)/12)*(1-EXP(-'PMS(calc_process)'!$F$53/12)))</f>
        <v/>
      </c>
      <c r="M175" s="88" t="str">
        <f>IF(M$6-$B175&lt;0,"",EXP(-'PMS(calc_process)'!$F$53*(M$6-$B175)/12)*(1-EXP(-'PMS(calc_process)'!$F$53/12)))</f>
        <v/>
      </c>
      <c r="N175" s="88" t="str">
        <f>IF(N$6-$B175&lt;0,"",EXP(-'PMS(calc_process)'!$F$53*(N$6-$B175)/12)*(1-EXP(-'PMS(calc_process)'!$F$53/12)))</f>
        <v/>
      </c>
      <c r="O175" s="88" t="str">
        <f>IF(O$6-$B175&lt;0,"",EXP(-'PMS(calc_process)'!$F$53*(O$6-$B175)/12)*(1-EXP(-'PMS(calc_process)'!$F$53/12)))</f>
        <v/>
      </c>
      <c r="P175" s="88" t="str">
        <f>IF(P$6-$B175&lt;0,"",EXP(-'PMS(calc_process)'!$F$53*(P$6-$B175)/12)*(1-EXP(-'PMS(calc_process)'!$F$53/12)))</f>
        <v/>
      </c>
      <c r="Q175" s="88" t="str">
        <f>IF(Q$6-$B175&lt;0,"",EXP(-'PMS(calc_process)'!$F$53*(Q$6-$B175)/12)*(1-EXP(-'PMS(calc_process)'!$F$53/12)))</f>
        <v/>
      </c>
      <c r="R175" s="88">
        <f>IF(R$6-$B175&lt;0,"",EXP(-'PMS(calc_process)'!$F$53*(R$6-$B175)/12)*(1-EXP(-'PMS(calc_process)'!$F$53/12)))</f>
        <v>3.2783899517994097E-2</v>
      </c>
      <c r="S175" s="88">
        <f>IF(S$6-$B175&lt;0,"",EXP(-'PMS(calc_process)'!$F$53*(S$6-$B175)/12)*(1-EXP(-'PMS(calc_process)'!$F$53/12)))</f>
        <v>3.170911545038816E-2</v>
      </c>
      <c r="T175" s="88">
        <f>IF(T$6-$B175&lt;0,"",EXP(-'PMS(calc_process)'!$F$53*(T$6-$B175)/12)*(1-EXP(-'PMS(calc_process)'!$F$53/12)))</f>
        <v>3.0669566995658166E-2</v>
      </c>
      <c r="U175" s="88">
        <f>IF(U$6-$B175&lt;0,"",EXP(-'PMS(calc_process)'!$F$53*(U$6-$B175)/12)*(1-EXP(-'PMS(calc_process)'!$F$53/12)))</f>
        <v>2.9664098993012117E-2</v>
      </c>
      <c r="V175" s="88">
        <f>IF(V$6-$B175&lt;0,"",EXP(-'PMS(calc_process)'!$F$53*(V$6-$B175)/12)*(1-EXP(-'PMS(calc_process)'!$F$53/12)))</f>
        <v>2.8691594152333379E-2</v>
      </c>
      <c r="W175" s="88">
        <f>IF(W$6-$B175&lt;0,"",EXP(-'PMS(calc_process)'!$F$53*(W$6-$B175)/12)*(1-EXP(-'PMS(calc_process)'!$F$53/12)))</f>
        <v>2.7750971812632218E-2</v>
      </c>
      <c r="X175" s="88">
        <f>IF(X$6-$B175&lt;0,"",EXP(-'PMS(calc_process)'!$F$53*(X$6-$B175)/12)*(1-EXP(-'PMS(calc_process)'!$F$53/12)))</f>
        <v>2.6841186741200191E-2</v>
      </c>
      <c r="Y175" s="88">
        <f>IF(Y$6-$B175&lt;0,"",EXP(-'PMS(calc_process)'!$F$53*(Y$6-$B175)/12)*(1-EXP(-'PMS(calc_process)'!$F$53/12)))</f>
        <v>2.5961227972132971E-2</v>
      </c>
      <c r="Z175" s="88">
        <f>IF(Z$6-$B175&lt;0,"",EXP(-'PMS(calc_process)'!$F$53*(Z$6-$B175)/12)*(1-EXP(-'PMS(calc_process)'!$F$53/12)))</f>
        <v>2.5110117682930824E-2</v>
      </c>
      <c r="AA175" s="88">
        <f>IF(AA$6-$B175&lt;0,"",EXP(-'PMS(calc_process)'!$F$53*(AA$6-$B175)/12)*(1-EXP(-'PMS(calc_process)'!$F$53/12)))</f>
        <v>2.4286910107928616E-2</v>
      </c>
      <c r="AB175" s="88">
        <f>IF(AB$6-$B175&lt;0,"",EXP(-'PMS(calc_process)'!$F$53*(AB$6-$B175)/12)*(1-EXP(-'PMS(calc_process)'!$F$53/12)))</f>
        <v>2.349069048734773E-2</v>
      </c>
      <c r="AC175" s="88">
        <f>IF(AC$6-$B175&lt;0,"",EXP(-'PMS(calc_process)'!$F$53*(AC$6-$B175)/12)*(1-EXP(-'PMS(calc_process)'!$F$53/12)))</f>
        <v>2.272057405080222E-2</v>
      </c>
      <c r="AD175" s="88">
        <f>IF(AD$6-$B175&lt;0,"",EXP(-'PMS(calc_process)'!$F$53*(AD$6-$B175)/12)*(1-EXP(-'PMS(calc_process)'!$F$53/12)))</f>
        <v>2.1975705034129572E-2</v>
      </c>
      <c r="AE175" s="88">
        <f>IF(AE$6-$B175&lt;0,"",EXP(-'PMS(calc_process)'!$F$53*(AE$6-$B175)/12)*(1-EXP(-'PMS(calc_process)'!$F$53/12)))</f>
        <v>2.1255255728453597E-2</v>
      </c>
      <c r="AF175" s="88">
        <f>IF(AF$6-$B175&lt;0,"",EXP(-'PMS(calc_process)'!$F$53*(AF$6-$B175)/12)*(1-EXP(-'PMS(calc_process)'!$F$53/12)))</f>
        <v>2.0558425560422703E-2</v>
      </c>
      <c r="AG175" s="88">
        <f>IF(AG$6-$B175&lt;0,"",EXP(-'PMS(calc_process)'!$F$53*(AG$6-$B175)/12)*(1-EXP(-'PMS(calc_process)'!$F$53/12)))</f>
        <v>1.9884440202601644E-2</v>
      </c>
      <c r="AH175" s="88">
        <f>IF(AH$6-$B175&lt;0,"",EXP(-'PMS(calc_process)'!$F$53*(AH$6-$B175)/12)*(1-EXP(-'PMS(calc_process)'!$F$53/12)))</f>
        <v>1.9232550713027992E-2</v>
      </c>
      <c r="AI175" s="88">
        <f>IF(AI$6-$B175&lt;0,"",EXP(-'PMS(calc_process)'!$F$53*(AI$6-$B175)/12)*(1-EXP(-'PMS(calc_process)'!$F$53/12)))</f>
        <v>1.8602032702977354E-2</v>
      </c>
      <c r="AJ175" s="88">
        <f>IF(AJ$6-$B175&lt;0,"",EXP(-'PMS(calc_process)'!$F$53*(AJ$6-$B175)/12)*(1-EXP(-'PMS(calc_process)'!$F$53/12)))</f>
        <v>1.7992185532012504E-2</v>
      </c>
      <c r="AK175" s="88">
        <f>IF(AK$6-$B175&lt;0,"",EXP(-'PMS(calc_process)'!$F$53*(AK$6-$B175)/12)*(1-EXP(-'PMS(calc_process)'!$F$53/12)))</f>
        <v>1.7402331529421899E-2</v>
      </c>
      <c r="AL175" s="88">
        <f>IF(AL$6-$B175&lt;0,"",EXP(-'PMS(calc_process)'!$F$53*(AL$6-$B175)/12)*(1-EXP(-'PMS(calc_process)'!$F$53/12)))</f>
        <v>1.6831815241182511E-2</v>
      </c>
      <c r="AM175" s="88">
        <f>IF(AM$6-$B175&lt;0,"",EXP(-'PMS(calc_process)'!$F$53*(AM$6-$B175)/12)*(1-EXP(-'PMS(calc_process)'!$F$53/12)))</f>
        <v>1.628000270161014E-2</v>
      </c>
      <c r="AN175" s="88">
        <f>IF(AN$6-$B175&lt;0,"",EXP(-'PMS(calc_process)'!$F$53*(AN$6-$B175)/12)*(1-EXP(-'PMS(calc_process)'!$F$53/12)))</f>
        <v>1.5746280728887882E-2</v>
      </c>
      <c r="AO175" s="88">
        <f>IF(AO$6-$B175&lt;0,"",EXP(-'PMS(calc_process)'!$F$53*(AO$6-$B175)/12)*(1-EXP(-'PMS(calc_process)'!$F$53/12)))</f>
        <v>1.5230056243689895E-2</v>
      </c>
      <c r="AP175" s="88">
        <f>IF(AP$6-$B175&lt;0,"",EXP(-'PMS(calc_process)'!$F$53*(AP$6-$B175)/12)*(1-EXP(-'PMS(calc_process)'!$F$53/12)))</f>
        <v>1.4730755610143365E-2</v>
      </c>
      <c r="AQ175" s="88">
        <f>IF(AQ$6-$B175&lt;0,"",EXP(-'PMS(calc_process)'!$F$53*(AQ$6-$B175)/12)*(1-EXP(-'PMS(calc_process)'!$F$53/12)))</f>
        <v>1.4247823998396299E-2</v>
      </c>
      <c r="AR175" s="88">
        <f>IF(AR$6-$B175&lt;0,"",EXP(-'PMS(calc_process)'!$F$53*(AR$6-$B175)/12)*(1-EXP(-'PMS(calc_process)'!$F$53/12)))</f>
        <v>1.378072476808281E-2</v>
      </c>
      <c r="AS175" s="88">
        <f>IF(AS$6-$B175&lt;0,"",EXP(-'PMS(calc_process)'!$F$53*(AS$6-$B175)/12)*(1-EXP(-'PMS(calc_process)'!$F$53/12)))</f>
        <v>1.3328938872000852E-2</v>
      </c>
      <c r="AT175" s="88">
        <f>IF(AT$6-$B175&lt;0,"",EXP(-'PMS(calc_process)'!$F$53*(AT$6-$B175)/12)*(1-EXP(-'PMS(calc_process)'!$F$53/12)))</f>
        <v>1.2891964279339689E-2</v>
      </c>
      <c r="AU175" s="88">
        <f>IF(AU$6-$B175&lt;0,"",EXP(-'PMS(calc_process)'!$F$53*(AU$6-$B175)/12)*(1-EXP(-'PMS(calc_process)'!$F$53/12)))</f>
        <v>1.2469315417816247E-2</v>
      </c>
      <c r="AV175" s="88">
        <f>IF(AV$6-$B175&lt;0,"",EXP(-'PMS(calc_process)'!$F$53*(AV$6-$B175)/12)*(1-EXP(-'PMS(calc_process)'!$F$53/12)))</f>
        <v>1.2060522634100386E-2</v>
      </c>
      <c r="AW175" s="88">
        <f>IF(AW$6-$B175&lt;0,"",EXP(-'PMS(calc_process)'!$F$53*(AW$6-$B175)/12)*(1-EXP(-'PMS(calc_process)'!$F$53/12)))</f>
        <v>1.1665131671929544E-2</v>
      </c>
      <c r="AX175" s="88">
        <f>IF(AX$6-$B175&lt;0,"",EXP(-'PMS(calc_process)'!$F$53*(AX$6-$B175)/12)*(1-EXP(-'PMS(calc_process)'!$F$53/12)))</f>
        <v>1.1282703167332837E-2</v>
      </c>
    </row>
    <row r="176" spans="1:50">
      <c r="A176" s="27"/>
      <c r="B176" s="85">
        <v>17</v>
      </c>
      <c r="C176" s="88" t="str">
        <f>IF(C$6-$B176&lt;0,"",EXP(-'PMS(calc_process)'!$F$53*(C$6-$B176)/12)*(1-EXP(-'PMS(calc_process)'!$F$53/12)))</f>
        <v/>
      </c>
      <c r="D176" s="88" t="str">
        <f>IF(D$6-$B176&lt;0,"",EXP(-'PMS(calc_process)'!$F$53*(D$6-$B176)/12)*(1-EXP(-'PMS(calc_process)'!$F$53/12)))</f>
        <v/>
      </c>
      <c r="E176" s="88" t="str">
        <f>IF(E$6-$B176&lt;0,"",EXP(-'PMS(calc_process)'!$F$53*(E$6-$B176)/12)*(1-EXP(-'PMS(calc_process)'!$F$53/12)))</f>
        <v/>
      </c>
      <c r="F176" s="88" t="str">
        <f>IF(F$6-$B176&lt;0,"",EXP(-'PMS(calc_process)'!$F$53*(F$6-$B176)/12)*(1-EXP(-'PMS(calc_process)'!$F$53/12)))</f>
        <v/>
      </c>
      <c r="G176" s="88" t="str">
        <f>IF(G$6-$B176&lt;0,"",EXP(-'PMS(calc_process)'!$F$53*(G$6-$B176)/12)*(1-EXP(-'PMS(calc_process)'!$F$53/12)))</f>
        <v/>
      </c>
      <c r="H176" s="88" t="str">
        <f>IF(H$6-$B176&lt;0,"",EXP(-'PMS(calc_process)'!$F$53*(H$6-$B176)/12)*(1-EXP(-'PMS(calc_process)'!$F$53/12)))</f>
        <v/>
      </c>
      <c r="I176" s="88" t="str">
        <f>IF(I$6-$B176&lt;0,"",EXP(-'PMS(calc_process)'!$F$53*(I$6-$B176)/12)*(1-EXP(-'PMS(calc_process)'!$F$53/12)))</f>
        <v/>
      </c>
      <c r="J176" s="88" t="str">
        <f>IF(J$6-$B176&lt;0,"",EXP(-'PMS(calc_process)'!$F$53*(J$6-$B176)/12)*(1-EXP(-'PMS(calc_process)'!$F$53/12)))</f>
        <v/>
      </c>
      <c r="K176" s="88" t="str">
        <f>IF(K$6-$B176&lt;0,"",EXP(-'PMS(calc_process)'!$F$53*(K$6-$B176)/12)*(1-EXP(-'PMS(calc_process)'!$F$53/12)))</f>
        <v/>
      </c>
      <c r="L176" s="88" t="str">
        <f>IF(L$6-$B176&lt;0,"",EXP(-'PMS(calc_process)'!$F$53*(L$6-$B176)/12)*(1-EXP(-'PMS(calc_process)'!$F$53/12)))</f>
        <v/>
      </c>
      <c r="M176" s="88" t="str">
        <f>IF(M$6-$B176&lt;0,"",EXP(-'PMS(calc_process)'!$F$53*(M$6-$B176)/12)*(1-EXP(-'PMS(calc_process)'!$F$53/12)))</f>
        <v/>
      </c>
      <c r="N176" s="88" t="str">
        <f>IF(N$6-$B176&lt;0,"",EXP(-'PMS(calc_process)'!$F$53*(N$6-$B176)/12)*(1-EXP(-'PMS(calc_process)'!$F$53/12)))</f>
        <v/>
      </c>
      <c r="O176" s="88" t="str">
        <f>IF(O$6-$B176&lt;0,"",EXP(-'PMS(calc_process)'!$F$53*(O$6-$B176)/12)*(1-EXP(-'PMS(calc_process)'!$F$53/12)))</f>
        <v/>
      </c>
      <c r="P176" s="88" t="str">
        <f>IF(P$6-$B176&lt;0,"",EXP(-'PMS(calc_process)'!$F$53*(P$6-$B176)/12)*(1-EXP(-'PMS(calc_process)'!$F$53/12)))</f>
        <v/>
      </c>
      <c r="Q176" s="88" t="str">
        <f>IF(Q$6-$B176&lt;0,"",EXP(-'PMS(calc_process)'!$F$53*(Q$6-$B176)/12)*(1-EXP(-'PMS(calc_process)'!$F$53/12)))</f>
        <v/>
      </c>
      <c r="R176" s="88" t="str">
        <f>IF(R$6-$B176&lt;0,"",EXP(-'PMS(calc_process)'!$F$53*(R$6-$B176)/12)*(1-EXP(-'PMS(calc_process)'!$F$53/12)))</f>
        <v/>
      </c>
      <c r="S176" s="88">
        <f>IF(S$6-$B176&lt;0,"",EXP(-'PMS(calc_process)'!$F$53*(S$6-$B176)/12)*(1-EXP(-'PMS(calc_process)'!$F$53/12)))</f>
        <v>3.2783899517994097E-2</v>
      </c>
      <c r="T176" s="88">
        <f>IF(T$6-$B176&lt;0,"",EXP(-'PMS(calc_process)'!$F$53*(T$6-$B176)/12)*(1-EXP(-'PMS(calc_process)'!$F$53/12)))</f>
        <v>3.170911545038816E-2</v>
      </c>
      <c r="U176" s="88">
        <f>IF(U$6-$B176&lt;0,"",EXP(-'PMS(calc_process)'!$F$53*(U$6-$B176)/12)*(1-EXP(-'PMS(calc_process)'!$F$53/12)))</f>
        <v>3.0669566995658166E-2</v>
      </c>
      <c r="V176" s="88">
        <f>IF(V$6-$B176&lt;0,"",EXP(-'PMS(calc_process)'!$F$53*(V$6-$B176)/12)*(1-EXP(-'PMS(calc_process)'!$F$53/12)))</f>
        <v>2.9664098993012117E-2</v>
      </c>
      <c r="W176" s="88">
        <f>IF(W$6-$B176&lt;0,"",EXP(-'PMS(calc_process)'!$F$53*(W$6-$B176)/12)*(1-EXP(-'PMS(calc_process)'!$F$53/12)))</f>
        <v>2.8691594152333379E-2</v>
      </c>
      <c r="X176" s="88">
        <f>IF(X$6-$B176&lt;0,"",EXP(-'PMS(calc_process)'!$F$53*(X$6-$B176)/12)*(1-EXP(-'PMS(calc_process)'!$F$53/12)))</f>
        <v>2.7750971812632218E-2</v>
      </c>
      <c r="Y176" s="88">
        <f>IF(Y$6-$B176&lt;0,"",EXP(-'PMS(calc_process)'!$F$53*(Y$6-$B176)/12)*(1-EXP(-'PMS(calc_process)'!$F$53/12)))</f>
        <v>2.6841186741200191E-2</v>
      </c>
      <c r="Z176" s="88">
        <f>IF(Z$6-$B176&lt;0,"",EXP(-'PMS(calc_process)'!$F$53*(Z$6-$B176)/12)*(1-EXP(-'PMS(calc_process)'!$F$53/12)))</f>
        <v>2.5961227972132971E-2</v>
      </c>
      <c r="AA176" s="88">
        <f>IF(AA$6-$B176&lt;0,"",EXP(-'PMS(calc_process)'!$F$53*(AA$6-$B176)/12)*(1-EXP(-'PMS(calc_process)'!$F$53/12)))</f>
        <v>2.5110117682930824E-2</v>
      </c>
      <c r="AB176" s="88">
        <f>IF(AB$6-$B176&lt;0,"",EXP(-'PMS(calc_process)'!$F$53*(AB$6-$B176)/12)*(1-EXP(-'PMS(calc_process)'!$F$53/12)))</f>
        <v>2.4286910107928616E-2</v>
      </c>
      <c r="AC176" s="88">
        <f>IF(AC$6-$B176&lt;0,"",EXP(-'PMS(calc_process)'!$F$53*(AC$6-$B176)/12)*(1-EXP(-'PMS(calc_process)'!$F$53/12)))</f>
        <v>2.349069048734773E-2</v>
      </c>
      <c r="AD176" s="88">
        <f>IF(AD$6-$B176&lt;0,"",EXP(-'PMS(calc_process)'!$F$53*(AD$6-$B176)/12)*(1-EXP(-'PMS(calc_process)'!$F$53/12)))</f>
        <v>2.272057405080222E-2</v>
      </c>
      <c r="AE176" s="88">
        <f>IF(AE$6-$B176&lt;0,"",EXP(-'PMS(calc_process)'!$F$53*(AE$6-$B176)/12)*(1-EXP(-'PMS(calc_process)'!$F$53/12)))</f>
        <v>2.1975705034129572E-2</v>
      </c>
      <c r="AF176" s="88">
        <f>IF(AF$6-$B176&lt;0,"",EXP(-'PMS(calc_process)'!$F$53*(AF$6-$B176)/12)*(1-EXP(-'PMS(calc_process)'!$F$53/12)))</f>
        <v>2.1255255728453597E-2</v>
      </c>
      <c r="AG176" s="88">
        <f>IF(AG$6-$B176&lt;0,"",EXP(-'PMS(calc_process)'!$F$53*(AG$6-$B176)/12)*(1-EXP(-'PMS(calc_process)'!$F$53/12)))</f>
        <v>2.0558425560422703E-2</v>
      </c>
      <c r="AH176" s="88">
        <f>IF(AH$6-$B176&lt;0,"",EXP(-'PMS(calc_process)'!$F$53*(AH$6-$B176)/12)*(1-EXP(-'PMS(calc_process)'!$F$53/12)))</f>
        <v>1.9884440202601644E-2</v>
      </c>
      <c r="AI176" s="88">
        <f>IF(AI$6-$B176&lt;0,"",EXP(-'PMS(calc_process)'!$F$53*(AI$6-$B176)/12)*(1-EXP(-'PMS(calc_process)'!$F$53/12)))</f>
        <v>1.9232550713027992E-2</v>
      </c>
      <c r="AJ176" s="88">
        <f>IF(AJ$6-$B176&lt;0,"",EXP(-'PMS(calc_process)'!$F$53*(AJ$6-$B176)/12)*(1-EXP(-'PMS(calc_process)'!$F$53/12)))</f>
        <v>1.8602032702977354E-2</v>
      </c>
      <c r="AK176" s="88">
        <f>IF(AK$6-$B176&lt;0,"",EXP(-'PMS(calc_process)'!$F$53*(AK$6-$B176)/12)*(1-EXP(-'PMS(calc_process)'!$F$53/12)))</f>
        <v>1.7992185532012504E-2</v>
      </c>
      <c r="AL176" s="88">
        <f>IF(AL$6-$B176&lt;0,"",EXP(-'PMS(calc_process)'!$F$53*(AL$6-$B176)/12)*(1-EXP(-'PMS(calc_process)'!$F$53/12)))</f>
        <v>1.7402331529421899E-2</v>
      </c>
      <c r="AM176" s="88">
        <f>IF(AM$6-$B176&lt;0,"",EXP(-'PMS(calc_process)'!$F$53*(AM$6-$B176)/12)*(1-EXP(-'PMS(calc_process)'!$F$53/12)))</f>
        <v>1.6831815241182511E-2</v>
      </c>
      <c r="AN176" s="88">
        <f>IF(AN$6-$B176&lt;0,"",EXP(-'PMS(calc_process)'!$F$53*(AN$6-$B176)/12)*(1-EXP(-'PMS(calc_process)'!$F$53/12)))</f>
        <v>1.628000270161014E-2</v>
      </c>
      <c r="AO176" s="88">
        <f>IF(AO$6-$B176&lt;0,"",EXP(-'PMS(calc_process)'!$F$53*(AO$6-$B176)/12)*(1-EXP(-'PMS(calc_process)'!$F$53/12)))</f>
        <v>1.5746280728887882E-2</v>
      </c>
      <c r="AP176" s="88">
        <f>IF(AP$6-$B176&lt;0,"",EXP(-'PMS(calc_process)'!$F$53*(AP$6-$B176)/12)*(1-EXP(-'PMS(calc_process)'!$F$53/12)))</f>
        <v>1.5230056243689895E-2</v>
      </c>
      <c r="AQ176" s="88">
        <f>IF(AQ$6-$B176&lt;0,"",EXP(-'PMS(calc_process)'!$F$53*(AQ$6-$B176)/12)*(1-EXP(-'PMS(calc_process)'!$F$53/12)))</f>
        <v>1.4730755610143365E-2</v>
      </c>
      <c r="AR176" s="88">
        <f>IF(AR$6-$B176&lt;0,"",EXP(-'PMS(calc_process)'!$F$53*(AR$6-$B176)/12)*(1-EXP(-'PMS(calc_process)'!$F$53/12)))</f>
        <v>1.4247823998396299E-2</v>
      </c>
      <c r="AS176" s="88">
        <f>IF(AS$6-$B176&lt;0,"",EXP(-'PMS(calc_process)'!$F$53*(AS$6-$B176)/12)*(1-EXP(-'PMS(calc_process)'!$F$53/12)))</f>
        <v>1.378072476808281E-2</v>
      </c>
      <c r="AT176" s="88">
        <f>IF(AT$6-$B176&lt;0,"",EXP(-'PMS(calc_process)'!$F$53*(AT$6-$B176)/12)*(1-EXP(-'PMS(calc_process)'!$F$53/12)))</f>
        <v>1.3328938872000852E-2</v>
      </c>
      <c r="AU176" s="88">
        <f>IF(AU$6-$B176&lt;0,"",EXP(-'PMS(calc_process)'!$F$53*(AU$6-$B176)/12)*(1-EXP(-'PMS(calc_process)'!$F$53/12)))</f>
        <v>1.2891964279339689E-2</v>
      </c>
      <c r="AV176" s="88">
        <f>IF(AV$6-$B176&lt;0,"",EXP(-'PMS(calc_process)'!$F$53*(AV$6-$B176)/12)*(1-EXP(-'PMS(calc_process)'!$F$53/12)))</f>
        <v>1.2469315417816247E-2</v>
      </c>
      <c r="AW176" s="88">
        <f>IF(AW$6-$B176&lt;0,"",EXP(-'PMS(calc_process)'!$F$53*(AW$6-$B176)/12)*(1-EXP(-'PMS(calc_process)'!$F$53/12)))</f>
        <v>1.2060522634100386E-2</v>
      </c>
      <c r="AX176" s="88">
        <f>IF(AX$6-$B176&lt;0,"",EXP(-'PMS(calc_process)'!$F$53*(AX$6-$B176)/12)*(1-EXP(-'PMS(calc_process)'!$F$53/12)))</f>
        <v>1.1665131671929544E-2</v>
      </c>
    </row>
    <row r="177" spans="1:50">
      <c r="A177" s="27"/>
      <c r="B177" s="85">
        <v>18</v>
      </c>
      <c r="C177" s="88" t="str">
        <f>IF(C$6-$B177&lt;0,"",EXP(-'PMS(calc_process)'!$F$53*(C$6-$B177)/12)*(1-EXP(-'PMS(calc_process)'!$F$53/12)))</f>
        <v/>
      </c>
      <c r="D177" s="88" t="str">
        <f>IF(D$6-$B177&lt;0,"",EXP(-'PMS(calc_process)'!$F$53*(D$6-$B177)/12)*(1-EXP(-'PMS(calc_process)'!$F$53/12)))</f>
        <v/>
      </c>
      <c r="E177" s="88" t="str">
        <f>IF(E$6-$B177&lt;0,"",EXP(-'PMS(calc_process)'!$F$53*(E$6-$B177)/12)*(1-EXP(-'PMS(calc_process)'!$F$53/12)))</f>
        <v/>
      </c>
      <c r="F177" s="88" t="str">
        <f>IF(F$6-$B177&lt;0,"",EXP(-'PMS(calc_process)'!$F$53*(F$6-$B177)/12)*(1-EXP(-'PMS(calc_process)'!$F$53/12)))</f>
        <v/>
      </c>
      <c r="G177" s="88" t="str">
        <f>IF(G$6-$B177&lt;0,"",EXP(-'PMS(calc_process)'!$F$53*(G$6-$B177)/12)*(1-EXP(-'PMS(calc_process)'!$F$53/12)))</f>
        <v/>
      </c>
      <c r="H177" s="88" t="str">
        <f>IF(H$6-$B177&lt;0,"",EXP(-'PMS(calc_process)'!$F$53*(H$6-$B177)/12)*(1-EXP(-'PMS(calc_process)'!$F$53/12)))</f>
        <v/>
      </c>
      <c r="I177" s="88" t="str">
        <f>IF(I$6-$B177&lt;0,"",EXP(-'PMS(calc_process)'!$F$53*(I$6-$B177)/12)*(1-EXP(-'PMS(calc_process)'!$F$53/12)))</f>
        <v/>
      </c>
      <c r="J177" s="88" t="str">
        <f>IF(J$6-$B177&lt;0,"",EXP(-'PMS(calc_process)'!$F$53*(J$6-$B177)/12)*(1-EXP(-'PMS(calc_process)'!$F$53/12)))</f>
        <v/>
      </c>
      <c r="K177" s="88" t="str">
        <f>IF(K$6-$B177&lt;0,"",EXP(-'PMS(calc_process)'!$F$53*(K$6-$B177)/12)*(1-EXP(-'PMS(calc_process)'!$F$53/12)))</f>
        <v/>
      </c>
      <c r="L177" s="88" t="str">
        <f>IF(L$6-$B177&lt;0,"",EXP(-'PMS(calc_process)'!$F$53*(L$6-$B177)/12)*(1-EXP(-'PMS(calc_process)'!$F$53/12)))</f>
        <v/>
      </c>
      <c r="M177" s="88" t="str">
        <f>IF(M$6-$B177&lt;0,"",EXP(-'PMS(calc_process)'!$F$53*(M$6-$B177)/12)*(1-EXP(-'PMS(calc_process)'!$F$53/12)))</f>
        <v/>
      </c>
      <c r="N177" s="88" t="str">
        <f>IF(N$6-$B177&lt;0,"",EXP(-'PMS(calc_process)'!$F$53*(N$6-$B177)/12)*(1-EXP(-'PMS(calc_process)'!$F$53/12)))</f>
        <v/>
      </c>
      <c r="O177" s="88" t="str">
        <f>IF(O$6-$B177&lt;0,"",EXP(-'PMS(calc_process)'!$F$53*(O$6-$B177)/12)*(1-EXP(-'PMS(calc_process)'!$F$53/12)))</f>
        <v/>
      </c>
      <c r="P177" s="88" t="str">
        <f>IF(P$6-$B177&lt;0,"",EXP(-'PMS(calc_process)'!$F$53*(P$6-$B177)/12)*(1-EXP(-'PMS(calc_process)'!$F$53/12)))</f>
        <v/>
      </c>
      <c r="Q177" s="88" t="str">
        <f>IF(Q$6-$B177&lt;0,"",EXP(-'PMS(calc_process)'!$F$53*(Q$6-$B177)/12)*(1-EXP(-'PMS(calc_process)'!$F$53/12)))</f>
        <v/>
      </c>
      <c r="R177" s="88" t="str">
        <f>IF(R$6-$B177&lt;0,"",EXP(-'PMS(calc_process)'!$F$53*(R$6-$B177)/12)*(1-EXP(-'PMS(calc_process)'!$F$53/12)))</f>
        <v/>
      </c>
      <c r="S177" s="88" t="str">
        <f>IF(S$6-$B177&lt;0,"",EXP(-'PMS(calc_process)'!$F$53*(S$6-$B177)/12)*(1-EXP(-'PMS(calc_process)'!$F$53/12)))</f>
        <v/>
      </c>
      <c r="T177" s="88">
        <f>IF(T$6-$B177&lt;0,"",EXP(-'PMS(calc_process)'!$F$53*(T$6-$B177)/12)*(1-EXP(-'PMS(calc_process)'!$F$53/12)))</f>
        <v>3.2783899517994097E-2</v>
      </c>
      <c r="U177" s="88">
        <f>IF(U$6-$B177&lt;0,"",EXP(-'PMS(calc_process)'!$F$53*(U$6-$B177)/12)*(1-EXP(-'PMS(calc_process)'!$F$53/12)))</f>
        <v>3.170911545038816E-2</v>
      </c>
      <c r="V177" s="88">
        <f>IF(V$6-$B177&lt;0,"",EXP(-'PMS(calc_process)'!$F$53*(V$6-$B177)/12)*(1-EXP(-'PMS(calc_process)'!$F$53/12)))</f>
        <v>3.0669566995658166E-2</v>
      </c>
      <c r="W177" s="88">
        <f>IF(W$6-$B177&lt;0,"",EXP(-'PMS(calc_process)'!$F$53*(W$6-$B177)/12)*(1-EXP(-'PMS(calc_process)'!$F$53/12)))</f>
        <v>2.9664098993012117E-2</v>
      </c>
      <c r="X177" s="88">
        <f>IF(X$6-$B177&lt;0,"",EXP(-'PMS(calc_process)'!$F$53*(X$6-$B177)/12)*(1-EXP(-'PMS(calc_process)'!$F$53/12)))</f>
        <v>2.8691594152333379E-2</v>
      </c>
      <c r="Y177" s="88">
        <f>IF(Y$6-$B177&lt;0,"",EXP(-'PMS(calc_process)'!$F$53*(Y$6-$B177)/12)*(1-EXP(-'PMS(calc_process)'!$F$53/12)))</f>
        <v>2.7750971812632218E-2</v>
      </c>
      <c r="Z177" s="88">
        <f>IF(Z$6-$B177&lt;0,"",EXP(-'PMS(calc_process)'!$F$53*(Z$6-$B177)/12)*(1-EXP(-'PMS(calc_process)'!$F$53/12)))</f>
        <v>2.6841186741200191E-2</v>
      </c>
      <c r="AA177" s="88">
        <f>IF(AA$6-$B177&lt;0,"",EXP(-'PMS(calc_process)'!$F$53*(AA$6-$B177)/12)*(1-EXP(-'PMS(calc_process)'!$F$53/12)))</f>
        <v>2.5961227972132971E-2</v>
      </c>
      <c r="AB177" s="88">
        <f>IF(AB$6-$B177&lt;0,"",EXP(-'PMS(calc_process)'!$F$53*(AB$6-$B177)/12)*(1-EXP(-'PMS(calc_process)'!$F$53/12)))</f>
        <v>2.5110117682930824E-2</v>
      </c>
      <c r="AC177" s="88">
        <f>IF(AC$6-$B177&lt;0,"",EXP(-'PMS(calc_process)'!$F$53*(AC$6-$B177)/12)*(1-EXP(-'PMS(calc_process)'!$F$53/12)))</f>
        <v>2.4286910107928616E-2</v>
      </c>
      <c r="AD177" s="88">
        <f>IF(AD$6-$B177&lt;0,"",EXP(-'PMS(calc_process)'!$F$53*(AD$6-$B177)/12)*(1-EXP(-'PMS(calc_process)'!$F$53/12)))</f>
        <v>2.349069048734773E-2</v>
      </c>
      <c r="AE177" s="88">
        <f>IF(AE$6-$B177&lt;0,"",EXP(-'PMS(calc_process)'!$F$53*(AE$6-$B177)/12)*(1-EXP(-'PMS(calc_process)'!$F$53/12)))</f>
        <v>2.272057405080222E-2</v>
      </c>
      <c r="AF177" s="88">
        <f>IF(AF$6-$B177&lt;0,"",EXP(-'PMS(calc_process)'!$F$53*(AF$6-$B177)/12)*(1-EXP(-'PMS(calc_process)'!$F$53/12)))</f>
        <v>2.1975705034129572E-2</v>
      </c>
      <c r="AG177" s="88">
        <f>IF(AG$6-$B177&lt;0,"",EXP(-'PMS(calc_process)'!$F$53*(AG$6-$B177)/12)*(1-EXP(-'PMS(calc_process)'!$F$53/12)))</f>
        <v>2.1255255728453597E-2</v>
      </c>
      <c r="AH177" s="88">
        <f>IF(AH$6-$B177&lt;0,"",EXP(-'PMS(calc_process)'!$F$53*(AH$6-$B177)/12)*(1-EXP(-'PMS(calc_process)'!$F$53/12)))</f>
        <v>2.0558425560422703E-2</v>
      </c>
      <c r="AI177" s="88">
        <f>IF(AI$6-$B177&lt;0,"",EXP(-'PMS(calc_process)'!$F$53*(AI$6-$B177)/12)*(1-EXP(-'PMS(calc_process)'!$F$53/12)))</f>
        <v>1.9884440202601644E-2</v>
      </c>
      <c r="AJ177" s="88">
        <f>IF(AJ$6-$B177&lt;0,"",EXP(-'PMS(calc_process)'!$F$53*(AJ$6-$B177)/12)*(1-EXP(-'PMS(calc_process)'!$F$53/12)))</f>
        <v>1.9232550713027992E-2</v>
      </c>
      <c r="AK177" s="88">
        <f>IF(AK$6-$B177&lt;0,"",EXP(-'PMS(calc_process)'!$F$53*(AK$6-$B177)/12)*(1-EXP(-'PMS(calc_process)'!$F$53/12)))</f>
        <v>1.8602032702977354E-2</v>
      </c>
      <c r="AL177" s="88">
        <f>IF(AL$6-$B177&lt;0,"",EXP(-'PMS(calc_process)'!$F$53*(AL$6-$B177)/12)*(1-EXP(-'PMS(calc_process)'!$F$53/12)))</f>
        <v>1.7992185532012504E-2</v>
      </c>
      <c r="AM177" s="88">
        <f>IF(AM$6-$B177&lt;0,"",EXP(-'PMS(calc_process)'!$F$53*(AM$6-$B177)/12)*(1-EXP(-'PMS(calc_process)'!$F$53/12)))</f>
        <v>1.7402331529421899E-2</v>
      </c>
      <c r="AN177" s="88">
        <f>IF(AN$6-$B177&lt;0,"",EXP(-'PMS(calc_process)'!$F$53*(AN$6-$B177)/12)*(1-EXP(-'PMS(calc_process)'!$F$53/12)))</f>
        <v>1.6831815241182511E-2</v>
      </c>
      <c r="AO177" s="88">
        <f>IF(AO$6-$B177&lt;0,"",EXP(-'PMS(calc_process)'!$F$53*(AO$6-$B177)/12)*(1-EXP(-'PMS(calc_process)'!$F$53/12)))</f>
        <v>1.628000270161014E-2</v>
      </c>
      <c r="AP177" s="88">
        <f>IF(AP$6-$B177&lt;0,"",EXP(-'PMS(calc_process)'!$F$53*(AP$6-$B177)/12)*(1-EXP(-'PMS(calc_process)'!$F$53/12)))</f>
        <v>1.5746280728887882E-2</v>
      </c>
      <c r="AQ177" s="88">
        <f>IF(AQ$6-$B177&lt;0,"",EXP(-'PMS(calc_process)'!$F$53*(AQ$6-$B177)/12)*(1-EXP(-'PMS(calc_process)'!$F$53/12)))</f>
        <v>1.5230056243689895E-2</v>
      </c>
      <c r="AR177" s="88">
        <f>IF(AR$6-$B177&lt;0,"",EXP(-'PMS(calc_process)'!$F$53*(AR$6-$B177)/12)*(1-EXP(-'PMS(calc_process)'!$F$53/12)))</f>
        <v>1.4730755610143365E-2</v>
      </c>
      <c r="AS177" s="88">
        <f>IF(AS$6-$B177&lt;0,"",EXP(-'PMS(calc_process)'!$F$53*(AS$6-$B177)/12)*(1-EXP(-'PMS(calc_process)'!$F$53/12)))</f>
        <v>1.4247823998396299E-2</v>
      </c>
      <c r="AT177" s="88">
        <f>IF(AT$6-$B177&lt;0,"",EXP(-'PMS(calc_process)'!$F$53*(AT$6-$B177)/12)*(1-EXP(-'PMS(calc_process)'!$F$53/12)))</f>
        <v>1.378072476808281E-2</v>
      </c>
      <c r="AU177" s="88">
        <f>IF(AU$6-$B177&lt;0,"",EXP(-'PMS(calc_process)'!$F$53*(AU$6-$B177)/12)*(1-EXP(-'PMS(calc_process)'!$F$53/12)))</f>
        <v>1.3328938872000852E-2</v>
      </c>
      <c r="AV177" s="88">
        <f>IF(AV$6-$B177&lt;0,"",EXP(-'PMS(calc_process)'!$F$53*(AV$6-$B177)/12)*(1-EXP(-'PMS(calc_process)'!$F$53/12)))</f>
        <v>1.2891964279339689E-2</v>
      </c>
      <c r="AW177" s="88">
        <f>IF(AW$6-$B177&lt;0,"",EXP(-'PMS(calc_process)'!$F$53*(AW$6-$B177)/12)*(1-EXP(-'PMS(calc_process)'!$F$53/12)))</f>
        <v>1.2469315417816247E-2</v>
      </c>
      <c r="AX177" s="88">
        <f>IF(AX$6-$B177&lt;0,"",EXP(-'PMS(calc_process)'!$F$53*(AX$6-$B177)/12)*(1-EXP(-'PMS(calc_process)'!$F$53/12)))</f>
        <v>1.2060522634100386E-2</v>
      </c>
    </row>
    <row r="178" spans="1:50">
      <c r="A178" s="27"/>
      <c r="B178" s="85">
        <v>19</v>
      </c>
      <c r="C178" s="88" t="str">
        <f>IF(C$6-$B178&lt;0,"",EXP(-'PMS(calc_process)'!$F$53*(C$6-$B178)/12)*(1-EXP(-'PMS(calc_process)'!$F$53/12)))</f>
        <v/>
      </c>
      <c r="D178" s="88" t="str">
        <f>IF(D$6-$B178&lt;0,"",EXP(-'PMS(calc_process)'!$F$53*(D$6-$B178)/12)*(1-EXP(-'PMS(calc_process)'!$F$53/12)))</f>
        <v/>
      </c>
      <c r="E178" s="88" t="str">
        <f>IF(E$6-$B178&lt;0,"",EXP(-'PMS(calc_process)'!$F$53*(E$6-$B178)/12)*(1-EXP(-'PMS(calc_process)'!$F$53/12)))</f>
        <v/>
      </c>
      <c r="F178" s="88" t="str">
        <f>IF(F$6-$B178&lt;0,"",EXP(-'PMS(calc_process)'!$F$53*(F$6-$B178)/12)*(1-EXP(-'PMS(calc_process)'!$F$53/12)))</f>
        <v/>
      </c>
      <c r="G178" s="88" t="str">
        <f>IF(G$6-$B178&lt;0,"",EXP(-'PMS(calc_process)'!$F$53*(G$6-$B178)/12)*(1-EXP(-'PMS(calc_process)'!$F$53/12)))</f>
        <v/>
      </c>
      <c r="H178" s="88" t="str">
        <f>IF(H$6-$B178&lt;0,"",EXP(-'PMS(calc_process)'!$F$53*(H$6-$B178)/12)*(1-EXP(-'PMS(calc_process)'!$F$53/12)))</f>
        <v/>
      </c>
      <c r="I178" s="88" t="str">
        <f>IF(I$6-$B178&lt;0,"",EXP(-'PMS(calc_process)'!$F$53*(I$6-$B178)/12)*(1-EXP(-'PMS(calc_process)'!$F$53/12)))</f>
        <v/>
      </c>
      <c r="J178" s="88" t="str">
        <f>IF(J$6-$B178&lt;0,"",EXP(-'PMS(calc_process)'!$F$53*(J$6-$B178)/12)*(1-EXP(-'PMS(calc_process)'!$F$53/12)))</f>
        <v/>
      </c>
      <c r="K178" s="88" t="str">
        <f>IF(K$6-$B178&lt;0,"",EXP(-'PMS(calc_process)'!$F$53*(K$6-$B178)/12)*(1-EXP(-'PMS(calc_process)'!$F$53/12)))</f>
        <v/>
      </c>
      <c r="L178" s="88" t="str">
        <f>IF(L$6-$B178&lt;0,"",EXP(-'PMS(calc_process)'!$F$53*(L$6-$B178)/12)*(1-EXP(-'PMS(calc_process)'!$F$53/12)))</f>
        <v/>
      </c>
      <c r="M178" s="88" t="str">
        <f>IF(M$6-$B178&lt;0,"",EXP(-'PMS(calc_process)'!$F$53*(M$6-$B178)/12)*(1-EXP(-'PMS(calc_process)'!$F$53/12)))</f>
        <v/>
      </c>
      <c r="N178" s="88" t="str">
        <f>IF(N$6-$B178&lt;0,"",EXP(-'PMS(calc_process)'!$F$53*(N$6-$B178)/12)*(1-EXP(-'PMS(calc_process)'!$F$53/12)))</f>
        <v/>
      </c>
      <c r="O178" s="88" t="str">
        <f>IF(O$6-$B178&lt;0,"",EXP(-'PMS(calc_process)'!$F$53*(O$6-$B178)/12)*(1-EXP(-'PMS(calc_process)'!$F$53/12)))</f>
        <v/>
      </c>
      <c r="P178" s="88" t="str">
        <f>IF(P$6-$B178&lt;0,"",EXP(-'PMS(calc_process)'!$F$53*(P$6-$B178)/12)*(1-EXP(-'PMS(calc_process)'!$F$53/12)))</f>
        <v/>
      </c>
      <c r="Q178" s="88" t="str">
        <f>IF(Q$6-$B178&lt;0,"",EXP(-'PMS(calc_process)'!$F$53*(Q$6-$B178)/12)*(1-EXP(-'PMS(calc_process)'!$F$53/12)))</f>
        <v/>
      </c>
      <c r="R178" s="88" t="str">
        <f>IF(R$6-$B178&lt;0,"",EXP(-'PMS(calc_process)'!$F$53*(R$6-$B178)/12)*(1-EXP(-'PMS(calc_process)'!$F$53/12)))</f>
        <v/>
      </c>
      <c r="S178" s="88" t="str">
        <f>IF(S$6-$B178&lt;0,"",EXP(-'PMS(calc_process)'!$F$53*(S$6-$B178)/12)*(1-EXP(-'PMS(calc_process)'!$F$53/12)))</f>
        <v/>
      </c>
      <c r="T178" s="88" t="str">
        <f>IF(T$6-$B178&lt;0,"",EXP(-'PMS(calc_process)'!$F$53*(T$6-$B178)/12)*(1-EXP(-'PMS(calc_process)'!$F$53/12)))</f>
        <v/>
      </c>
      <c r="U178" s="88">
        <f>IF(U$6-$B178&lt;0,"",EXP(-'PMS(calc_process)'!$F$53*(U$6-$B178)/12)*(1-EXP(-'PMS(calc_process)'!$F$53/12)))</f>
        <v>3.2783899517994097E-2</v>
      </c>
      <c r="V178" s="88">
        <f>IF(V$6-$B178&lt;0,"",EXP(-'PMS(calc_process)'!$F$53*(V$6-$B178)/12)*(1-EXP(-'PMS(calc_process)'!$F$53/12)))</f>
        <v>3.170911545038816E-2</v>
      </c>
      <c r="W178" s="88">
        <f>IF(W$6-$B178&lt;0,"",EXP(-'PMS(calc_process)'!$F$53*(W$6-$B178)/12)*(1-EXP(-'PMS(calc_process)'!$F$53/12)))</f>
        <v>3.0669566995658166E-2</v>
      </c>
      <c r="X178" s="88">
        <f>IF(X$6-$B178&lt;0,"",EXP(-'PMS(calc_process)'!$F$53*(X$6-$B178)/12)*(1-EXP(-'PMS(calc_process)'!$F$53/12)))</f>
        <v>2.9664098993012117E-2</v>
      </c>
      <c r="Y178" s="88">
        <f>IF(Y$6-$B178&lt;0,"",EXP(-'PMS(calc_process)'!$F$53*(Y$6-$B178)/12)*(1-EXP(-'PMS(calc_process)'!$F$53/12)))</f>
        <v>2.8691594152333379E-2</v>
      </c>
      <c r="Z178" s="88">
        <f>IF(Z$6-$B178&lt;0,"",EXP(-'PMS(calc_process)'!$F$53*(Z$6-$B178)/12)*(1-EXP(-'PMS(calc_process)'!$F$53/12)))</f>
        <v>2.7750971812632218E-2</v>
      </c>
      <c r="AA178" s="88">
        <f>IF(AA$6-$B178&lt;0,"",EXP(-'PMS(calc_process)'!$F$53*(AA$6-$B178)/12)*(1-EXP(-'PMS(calc_process)'!$F$53/12)))</f>
        <v>2.6841186741200191E-2</v>
      </c>
      <c r="AB178" s="88">
        <f>IF(AB$6-$B178&lt;0,"",EXP(-'PMS(calc_process)'!$F$53*(AB$6-$B178)/12)*(1-EXP(-'PMS(calc_process)'!$F$53/12)))</f>
        <v>2.5961227972132971E-2</v>
      </c>
      <c r="AC178" s="88">
        <f>IF(AC$6-$B178&lt;0,"",EXP(-'PMS(calc_process)'!$F$53*(AC$6-$B178)/12)*(1-EXP(-'PMS(calc_process)'!$F$53/12)))</f>
        <v>2.5110117682930824E-2</v>
      </c>
      <c r="AD178" s="88">
        <f>IF(AD$6-$B178&lt;0,"",EXP(-'PMS(calc_process)'!$F$53*(AD$6-$B178)/12)*(1-EXP(-'PMS(calc_process)'!$F$53/12)))</f>
        <v>2.4286910107928616E-2</v>
      </c>
      <c r="AE178" s="88">
        <f>IF(AE$6-$B178&lt;0,"",EXP(-'PMS(calc_process)'!$F$53*(AE$6-$B178)/12)*(1-EXP(-'PMS(calc_process)'!$F$53/12)))</f>
        <v>2.349069048734773E-2</v>
      </c>
      <c r="AF178" s="88">
        <f>IF(AF$6-$B178&lt;0,"",EXP(-'PMS(calc_process)'!$F$53*(AF$6-$B178)/12)*(1-EXP(-'PMS(calc_process)'!$F$53/12)))</f>
        <v>2.272057405080222E-2</v>
      </c>
      <c r="AG178" s="88">
        <f>IF(AG$6-$B178&lt;0,"",EXP(-'PMS(calc_process)'!$F$53*(AG$6-$B178)/12)*(1-EXP(-'PMS(calc_process)'!$F$53/12)))</f>
        <v>2.1975705034129572E-2</v>
      </c>
      <c r="AH178" s="88">
        <f>IF(AH$6-$B178&lt;0,"",EXP(-'PMS(calc_process)'!$F$53*(AH$6-$B178)/12)*(1-EXP(-'PMS(calc_process)'!$F$53/12)))</f>
        <v>2.1255255728453597E-2</v>
      </c>
      <c r="AI178" s="88">
        <f>IF(AI$6-$B178&lt;0,"",EXP(-'PMS(calc_process)'!$F$53*(AI$6-$B178)/12)*(1-EXP(-'PMS(calc_process)'!$F$53/12)))</f>
        <v>2.0558425560422703E-2</v>
      </c>
      <c r="AJ178" s="88">
        <f>IF(AJ$6-$B178&lt;0,"",EXP(-'PMS(calc_process)'!$F$53*(AJ$6-$B178)/12)*(1-EXP(-'PMS(calc_process)'!$F$53/12)))</f>
        <v>1.9884440202601644E-2</v>
      </c>
      <c r="AK178" s="88">
        <f>IF(AK$6-$B178&lt;0,"",EXP(-'PMS(calc_process)'!$F$53*(AK$6-$B178)/12)*(1-EXP(-'PMS(calc_process)'!$F$53/12)))</f>
        <v>1.9232550713027992E-2</v>
      </c>
      <c r="AL178" s="88">
        <f>IF(AL$6-$B178&lt;0,"",EXP(-'PMS(calc_process)'!$F$53*(AL$6-$B178)/12)*(1-EXP(-'PMS(calc_process)'!$F$53/12)))</f>
        <v>1.8602032702977354E-2</v>
      </c>
      <c r="AM178" s="88">
        <f>IF(AM$6-$B178&lt;0,"",EXP(-'PMS(calc_process)'!$F$53*(AM$6-$B178)/12)*(1-EXP(-'PMS(calc_process)'!$F$53/12)))</f>
        <v>1.7992185532012504E-2</v>
      </c>
      <c r="AN178" s="88">
        <f>IF(AN$6-$B178&lt;0,"",EXP(-'PMS(calc_process)'!$F$53*(AN$6-$B178)/12)*(1-EXP(-'PMS(calc_process)'!$F$53/12)))</f>
        <v>1.7402331529421899E-2</v>
      </c>
      <c r="AO178" s="88">
        <f>IF(AO$6-$B178&lt;0,"",EXP(-'PMS(calc_process)'!$F$53*(AO$6-$B178)/12)*(1-EXP(-'PMS(calc_process)'!$F$53/12)))</f>
        <v>1.6831815241182511E-2</v>
      </c>
      <c r="AP178" s="88">
        <f>IF(AP$6-$B178&lt;0,"",EXP(-'PMS(calc_process)'!$F$53*(AP$6-$B178)/12)*(1-EXP(-'PMS(calc_process)'!$F$53/12)))</f>
        <v>1.628000270161014E-2</v>
      </c>
      <c r="AQ178" s="88">
        <f>IF(AQ$6-$B178&lt;0,"",EXP(-'PMS(calc_process)'!$F$53*(AQ$6-$B178)/12)*(1-EXP(-'PMS(calc_process)'!$F$53/12)))</f>
        <v>1.5746280728887882E-2</v>
      </c>
      <c r="AR178" s="88">
        <f>IF(AR$6-$B178&lt;0,"",EXP(-'PMS(calc_process)'!$F$53*(AR$6-$B178)/12)*(1-EXP(-'PMS(calc_process)'!$F$53/12)))</f>
        <v>1.5230056243689895E-2</v>
      </c>
      <c r="AS178" s="88">
        <f>IF(AS$6-$B178&lt;0,"",EXP(-'PMS(calc_process)'!$F$53*(AS$6-$B178)/12)*(1-EXP(-'PMS(calc_process)'!$F$53/12)))</f>
        <v>1.4730755610143365E-2</v>
      </c>
      <c r="AT178" s="88">
        <f>IF(AT$6-$B178&lt;0,"",EXP(-'PMS(calc_process)'!$F$53*(AT$6-$B178)/12)*(1-EXP(-'PMS(calc_process)'!$F$53/12)))</f>
        <v>1.4247823998396299E-2</v>
      </c>
      <c r="AU178" s="88">
        <f>IF(AU$6-$B178&lt;0,"",EXP(-'PMS(calc_process)'!$F$53*(AU$6-$B178)/12)*(1-EXP(-'PMS(calc_process)'!$F$53/12)))</f>
        <v>1.378072476808281E-2</v>
      </c>
      <c r="AV178" s="88">
        <f>IF(AV$6-$B178&lt;0,"",EXP(-'PMS(calc_process)'!$F$53*(AV$6-$B178)/12)*(1-EXP(-'PMS(calc_process)'!$F$53/12)))</f>
        <v>1.3328938872000852E-2</v>
      </c>
      <c r="AW178" s="88">
        <f>IF(AW$6-$B178&lt;0,"",EXP(-'PMS(calc_process)'!$F$53*(AW$6-$B178)/12)*(1-EXP(-'PMS(calc_process)'!$F$53/12)))</f>
        <v>1.2891964279339689E-2</v>
      </c>
      <c r="AX178" s="88">
        <f>IF(AX$6-$B178&lt;0,"",EXP(-'PMS(calc_process)'!$F$53*(AX$6-$B178)/12)*(1-EXP(-'PMS(calc_process)'!$F$53/12)))</f>
        <v>1.2469315417816247E-2</v>
      </c>
    </row>
    <row r="179" spans="1:50">
      <c r="A179" s="27"/>
      <c r="B179" s="85">
        <v>20</v>
      </c>
      <c r="C179" s="88" t="str">
        <f>IF(C$6-$B179&lt;0,"",EXP(-'PMS(calc_process)'!$F$53*(C$6-$B179)/12)*(1-EXP(-'PMS(calc_process)'!$F$53/12)))</f>
        <v/>
      </c>
      <c r="D179" s="88" t="str">
        <f>IF(D$6-$B179&lt;0,"",EXP(-'PMS(calc_process)'!$F$53*(D$6-$B179)/12)*(1-EXP(-'PMS(calc_process)'!$F$53/12)))</f>
        <v/>
      </c>
      <c r="E179" s="88" t="str">
        <f>IF(E$6-$B179&lt;0,"",EXP(-'PMS(calc_process)'!$F$53*(E$6-$B179)/12)*(1-EXP(-'PMS(calc_process)'!$F$53/12)))</f>
        <v/>
      </c>
      <c r="F179" s="88" t="str">
        <f>IF(F$6-$B179&lt;0,"",EXP(-'PMS(calc_process)'!$F$53*(F$6-$B179)/12)*(1-EXP(-'PMS(calc_process)'!$F$53/12)))</f>
        <v/>
      </c>
      <c r="G179" s="88" t="str">
        <f>IF(G$6-$B179&lt;0,"",EXP(-'PMS(calc_process)'!$F$53*(G$6-$B179)/12)*(1-EXP(-'PMS(calc_process)'!$F$53/12)))</f>
        <v/>
      </c>
      <c r="H179" s="88" t="str">
        <f>IF(H$6-$B179&lt;0,"",EXP(-'PMS(calc_process)'!$F$53*(H$6-$B179)/12)*(1-EXP(-'PMS(calc_process)'!$F$53/12)))</f>
        <v/>
      </c>
      <c r="I179" s="88" t="str">
        <f>IF(I$6-$B179&lt;0,"",EXP(-'PMS(calc_process)'!$F$53*(I$6-$B179)/12)*(1-EXP(-'PMS(calc_process)'!$F$53/12)))</f>
        <v/>
      </c>
      <c r="J179" s="88" t="str">
        <f>IF(J$6-$B179&lt;0,"",EXP(-'PMS(calc_process)'!$F$53*(J$6-$B179)/12)*(1-EXP(-'PMS(calc_process)'!$F$53/12)))</f>
        <v/>
      </c>
      <c r="K179" s="88" t="str">
        <f>IF(K$6-$B179&lt;0,"",EXP(-'PMS(calc_process)'!$F$53*(K$6-$B179)/12)*(1-EXP(-'PMS(calc_process)'!$F$53/12)))</f>
        <v/>
      </c>
      <c r="L179" s="88" t="str">
        <f>IF(L$6-$B179&lt;0,"",EXP(-'PMS(calc_process)'!$F$53*(L$6-$B179)/12)*(1-EXP(-'PMS(calc_process)'!$F$53/12)))</f>
        <v/>
      </c>
      <c r="M179" s="88" t="str">
        <f>IF(M$6-$B179&lt;0,"",EXP(-'PMS(calc_process)'!$F$53*(M$6-$B179)/12)*(1-EXP(-'PMS(calc_process)'!$F$53/12)))</f>
        <v/>
      </c>
      <c r="N179" s="88" t="str">
        <f>IF(N$6-$B179&lt;0,"",EXP(-'PMS(calc_process)'!$F$53*(N$6-$B179)/12)*(1-EXP(-'PMS(calc_process)'!$F$53/12)))</f>
        <v/>
      </c>
      <c r="O179" s="88" t="str">
        <f>IF(O$6-$B179&lt;0,"",EXP(-'PMS(calc_process)'!$F$53*(O$6-$B179)/12)*(1-EXP(-'PMS(calc_process)'!$F$53/12)))</f>
        <v/>
      </c>
      <c r="P179" s="88" t="str">
        <f>IF(P$6-$B179&lt;0,"",EXP(-'PMS(calc_process)'!$F$53*(P$6-$B179)/12)*(1-EXP(-'PMS(calc_process)'!$F$53/12)))</f>
        <v/>
      </c>
      <c r="Q179" s="88" t="str">
        <f>IF(Q$6-$B179&lt;0,"",EXP(-'PMS(calc_process)'!$F$53*(Q$6-$B179)/12)*(1-EXP(-'PMS(calc_process)'!$F$53/12)))</f>
        <v/>
      </c>
      <c r="R179" s="88" t="str">
        <f>IF(R$6-$B179&lt;0,"",EXP(-'PMS(calc_process)'!$F$53*(R$6-$B179)/12)*(1-EXP(-'PMS(calc_process)'!$F$53/12)))</f>
        <v/>
      </c>
      <c r="S179" s="88" t="str">
        <f>IF(S$6-$B179&lt;0,"",EXP(-'PMS(calc_process)'!$F$53*(S$6-$B179)/12)*(1-EXP(-'PMS(calc_process)'!$F$53/12)))</f>
        <v/>
      </c>
      <c r="T179" s="88" t="str">
        <f>IF(T$6-$B179&lt;0,"",EXP(-'PMS(calc_process)'!$F$53*(T$6-$B179)/12)*(1-EXP(-'PMS(calc_process)'!$F$53/12)))</f>
        <v/>
      </c>
      <c r="U179" s="88" t="str">
        <f>IF(U$6-$B179&lt;0,"",EXP(-'PMS(calc_process)'!$F$53*(U$6-$B179)/12)*(1-EXP(-'PMS(calc_process)'!$F$53/12)))</f>
        <v/>
      </c>
      <c r="V179" s="88">
        <f>IF(V$6-$B179&lt;0,"",EXP(-'PMS(calc_process)'!$F$53*(V$6-$B179)/12)*(1-EXP(-'PMS(calc_process)'!$F$53/12)))</f>
        <v>3.2783899517994097E-2</v>
      </c>
      <c r="W179" s="88">
        <f>IF(W$6-$B179&lt;0,"",EXP(-'PMS(calc_process)'!$F$53*(W$6-$B179)/12)*(1-EXP(-'PMS(calc_process)'!$F$53/12)))</f>
        <v>3.170911545038816E-2</v>
      </c>
      <c r="X179" s="88">
        <f>IF(X$6-$B179&lt;0,"",EXP(-'PMS(calc_process)'!$F$53*(X$6-$B179)/12)*(1-EXP(-'PMS(calc_process)'!$F$53/12)))</f>
        <v>3.0669566995658166E-2</v>
      </c>
      <c r="Y179" s="88">
        <f>IF(Y$6-$B179&lt;0,"",EXP(-'PMS(calc_process)'!$F$53*(Y$6-$B179)/12)*(1-EXP(-'PMS(calc_process)'!$F$53/12)))</f>
        <v>2.9664098993012117E-2</v>
      </c>
      <c r="Z179" s="88">
        <f>IF(Z$6-$B179&lt;0,"",EXP(-'PMS(calc_process)'!$F$53*(Z$6-$B179)/12)*(1-EXP(-'PMS(calc_process)'!$F$53/12)))</f>
        <v>2.8691594152333379E-2</v>
      </c>
      <c r="AA179" s="88">
        <f>IF(AA$6-$B179&lt;0,"",EXP(-'PMS(calc_process)'!$F$53*(AA$6-$B179)/12)*(1-EXP(-'PMS(calc_process)'!$F$53/12)))</f>
        <v>2.7750971812632218E-2</v>
      </c>
      <c r="AB179" s="88">
        <f>IF(AB$6-$B179&lt;0,"",EXP(-'PMS(calc_process)'!$F$53*(AB$6-$B179)/12)*(1-EXP(-'PMS(calc_process)'!$F$53/12)))</f>
        <v>2.6841186741200191E-2</v>
      </c>
      <c r="AC179" s="88">
        <f>IF(AC$6-$B179&lt;0,"",EXP(-'PMS(calc_process)'!$F$53*(AC$6-$B179)/12)*(1-EXP(-'PMS(calc_process)'!$F$53/12)))</f>
        <v>2.5961227972132971E-2</v>
      </c>
      <c r="AD179" s="88">
        <f>IF(AD$6-$B179&lt;0,"",EXP(-'PMS(calc_process)'!$F$53*(AD$6-$B179)/12)*(1-EXP(-'PMS(calc_process)'!$F$53/12)))</f>
        <v>2.5110117682930824E-2</v>
      </c>
      <c r="AE179" s="88">
        <f>IF(AE$6-$B179&lt;0,"",EXP(-'PMS(calc_process)'!$F$53*(AE$6-$B179)/12)*(1-EXP(-'PMS(calc_process)'!$F$53/12)))</f>
        <v>2.4286910107928616E-2</v>
      </c>
      <c r="AF179" s="88">
        <f>IF(AF$6-$B179&lt;0,"",EXP(-'PMS(calc_process)'!$F$53*(AF$6-$B179)/12)*(1-EXP(-'PMS(calc_process)'!$F$53/12)))</f>
        <v>2.349069048734773E-2</v>
      </c>
      <c r="AG179" s="88">
        <f>IF(AG$6-$B179&lt;0,"",EXP(-'PMS(calc_process)'!$F$53*(AG$6-$B179)/12)*(1-EXP(-'PMS(calc_process)'!$F$53/12)))</f>
        <v>2.272057405080222E-2</v>
      </c>
      <c r="AH179" s="88">
        <f>IF(AH$6-$B179&lt;0,"",EXP(-'PMS(calc_process)'!$F$53*(AH$6-$B179)/12)*(1-EXP(-'PMS(calc_process)'!$F$53/12)))</f>
        <v>2.1975705034129572E-2</v>
      </c>
      <c r="AI179" s="88">
        <f>IF(AI$6-$B179&lt;0,"",EXP(-'PMS(calc_process)'!$F$53*(AI$6-$B179)/12)*(1-EXP(-'PMS(calc_process)'!$F$53/12)))</f>
        <v>2.1255255728453597E-2</v>
      </c>
      <c r="AJ179" s="88">
        <f>IF(AJ$6-$B179&lt;0,"",EXP(-'PMS(calc_process)'!$F$53*(AJ$6-$B179)/12)*(1-EXP(-'PMS(calc_process)'!$F$53/12)))</f>
        <v>2.0558425560422703E-2</v>
      </c>
      <c r="AK179" s="88">
        <f>IF(AK$6-$B179&lt;0,"",EXP(-'PMS(calc_process)'!$F$53*(AK$6-$B179)/12)*(1-EXP(-'PMS(calc_process)'!$F$53/12)))</f>
        <v>1.9884440202601644E-2</v>
      </c>
      <c r="AL179" s="88">
        <f>IF(AL$6-$B179&lt;0,"",EXP(-'PMS(calc_process)'!$F$53*(AL$6-$B179)/12)*(1-EXP(-'PMS(calc_process)'!$F$53/12)))</f>
        <v>1.9232550713027992E-2</v>
      </c>
      <c r="AM179" s="88">
        <f>IF(AM$6-$B179&lt;0,"",EXP(-'PMS(calc_process)'!$F$53*(AM$6-$B179)/12)*(1-EXP(-'PMS(calc_process)'!$F$53/12)))</f>
        <v>1.8602032702977354E-2</v>
      </c>
      <c r="AN179" s="88">
        <f>IF(AN$6-$B179&lt;0,"",EXP(-'PMS(calc_process)'!$F$53*(AN$6-$B179)/12)*(1-EXP(-'PMS(calc_process)'!$F$53/12)))</f>
        <v>1.7992185532012504E-2</v>
      </c>
      <c r="AO179" s="88">
        <f>IF(AO$6-$B179&lt;0,"",EXP(-'PMS(calc_process)'!$F$53*(AO$6-$B179)/12)*(1-EXP(-'PMS(calc_process)'!$F$53/12)))</f>
        <v>1.7402331529421899E-2</v>
      </c>
      <c r="AP179" s="88">
        <f>IF(AP$6-$B179&lt;0,"",EXP(-'PMS(calc_process)'!$F$53*(AP$6-$B179)/12)*(1-EXP(-'PMS(calc_process)'!$F$53/12)))</f>
        <v>1.6831815241182511E-2</v>
      </c>
      <c r="AQ179" s="88">
        <f>IF(AQ$6-$B179&lt;0,"",EXP(-'PMS(calc_process)'!$F$53*(AQ$6-$B179)/12)*(1-EXP(-'PMS(calc_process)'!$F$53/12)))</f>
        <v>1.628000270161014E-2</v>
      </c>
      <c r="AR179" s="88">
        <f>IF(AR$6-$B179&lt;0,"",EXP(-'PMS(calc_process)'!$F$53*(AR$6-$B179)/12)*(1-EXP(-'PMS(calc_process)'!$F$53/12)))</f>
        <v>1.5746280728887882E-2</v>
      </c>
      <c r="AS179" s="88">
        <f>IF(AS$6-$B179&lt;0,"",EXP(-'PMS(calc_process)'!$F$53*(AS$6-$B179)/12)*(1-EXP(-'PMS(calc_process)'!$F$53/12)))</f>
        <v>1.5230056243689895E-2</v>
      </c>
      <c r="AT179" s="88">
        <f>IF(AT$6-$B179&lt;0,"",EXP(-'PMS(calc_process)'!$F$53*(AT$6-$B179)/12)*(1-EXP(-'PMS(calc_process)'!$F$53/12)))</f>
        <v>1.4730755610143365E-2</v>
      </c>
      <c r="AU179" s="88">
        <f>IF(AU$6-$B179&lt;0,"",EXP(-'PMS(calc_process)'!$F$53*(AU$6-$B179)/12)*(1-EXP(-'PMS(calc_process)'!$F$53/12)))</f>
        <v>1.4247823998396299E-2</v>
      </c>
      <c r="AV179" s="88">
        <f>IF(AV$6-$B179&lt;0,"",EXP(-'PMS(calc_process)'!$F$53*(AV$6-$B179)/12)*(1-EXP(-'PMS(calc_process)'!$F$53/12)))</f>
        <v>1.378072476808281E-2</v>
      </c>
      <c r="AW179" s="88">
        <f>IF(AW$6-$B179&lt;0,"",EXP(-'PMS(calc_process)'!$F$53*(AW$6-$B179)/12)*(1-EXP(-'PMS(calc_process)'!$F$53/12)))</f>
        <v>1.3328938872000852E-2</v>
      </c>
      <c r="AX179" s="88">
        <f>IF(AX$6-$B179&lt;0,"",EXP(-'PMS(calc_process)'!$F$53*(AX$6-$B179)/12)*(1-EXP(-'PMS(calc_process)'!$F$53/12)))</f>
        <v>1.2891964279339689E-2</v>
      </c>
    </row>
    <row r="180" spans="1:50">
      <c r="A180" s="27"/>
      <c r="B180" s="85">
        <v>21</v>
      </c>
      <c r="C180" s="88" t="str">
        <f>IF(C$6-$B180&lt;0,"",EXP(-'PMS(calc_process)'!$F$53*(C$6-$B180)/12)*(1-EXP(-'PMS(calc_process)'!$F$53/12)))</f>
        <v/>
      </c>
      <c r="D180" s="88" t="str">
        <f>IF(D$6-$B180&lt;0,"",EXP(-'PMS(calc_process)'!$F$53*(D$6-$B180)/12)*(1-EXP(-'PMS(calc_process)'!$F$53/12)))</f>
        <v/>
      </c>
      <c r="E180" s="88" t="str">
        <f>IF(E$6-$B180&lt;0,"",EXP(-'PMS(calc_process)'!$F$53*(E$6-$B180)/12)*(1-EXP(-'PMS(calc_process)'!$F$53/12)))</f>
        <v/>
      </c>
      <c r="F180" s="88" t="str">
        <f>IF(F$6-$B180&lt;0,"",EXP(-'PMS(calc_process)'!$F$53*(F$6-$B180)/12)*(1-EXP(-'PMS(calc_process)'!$F$53/12)))</f>
        <v/>
      </c>
      <c r="G180" s="88" t="str">
        <f>IF(G$6-$B180&lt;0,"",EXP(-'PMS(calc_process)'!$F$53*(G$6-$B180)/12)*(1-EXP(-'PMS(calc_process)'!$F$53/12)))</f>
        <v/>
      </c>
      <c r="H180" s="88" t="str">
        <f>IF(H$6-$B180&lt;0,"",EXP(-'PMS(calc_process)'!$F$53*(H$6-$B180)/12)*(1-EXP(-'PMS(calc_process)'!$F$53/12)))</f>
        <v/>
      </c>
      <c r="I180" s="88" t="str">
        <f>IF(I$6-$B180&lt;0,"",EXP(-'PMS(calc_process)'!$F$53*(I$6-$B180)/12)*(1-EXP(-'PMS(calc_process)'!$F$53/12)))</f>
        <v/>
      </c>
      <c r="J180" s="88" t="str">
        <f>IF(J$6-$B180&lt;0,"",EXP(-'PMS(calc_process)'!$F$53*(J$6-$B180)/12)*(1-EXP(-'PMS(calc_process)'!$F$53/12)))</f>
        <v/>
      </c>
      <c r="K180" s="88" t="str">
        <f>IF(K$6-$B180&lt;0,"",EXP(-'PMS(calc_process)'!$F$53*(K$6-$B180)/12)*(1-EXP(-'PMS(calc_process)'!$F$53/12)))</f>
        <v/>
      </c>
      <c r="L180" s="88" t="str">
        <f>IF(L$6-$B180&lt;0,"",EXP(-'PMS(calc_process)'!$F$53*(L$6-$B180)/12)*(1-EXP(-'PMS(calc_process)'!$F$53/12)))</f>
        <v/>
      </c>
      <c r="M180" s="88" t="str">
        <f>IF(M$6-$B180&lt;0,"",EXP(-'PMS(calc_process)'!$F$53*(M$6-$B180)/12)*(1-EXP(-'PMS(calc_process)'!$F$53/12)))</f>
        <v/>
      </c>
      <c r="N180" s="88" t="str">
        <f>IF(N$6-$B180&lt;0,"",EXP(-'PMS(calc_process)'!$F$53*(N$6-$B180)/12)*(1-EXP(-'PMS(calc_process)'!$F$53/12)))</f>
        <v/>
      </c>
      <c r="O180" s="88" t="str">
        <f>IF(O$6-$B180&lt;0,"",EXP(-'PMS(calc_process)'!$F$53*(O$6-$B180)/12)*(1-EXP(-'PMS(calc_process)'!$F$53/12)))</f>
        <v/>
      </c>
      <c r="P180" s="88" t="str">
        <f>IF(P$6-$B180&lt;0,"",EXP(-'PMS(calc_process)'!$F$53*(P$6-$B180)/12)*(1-EXP(-'PMS(calc_process)'!$F$53/12)))</f>
        <v/>
      </c>
      <c r="Q180" s="88" t="str">
        <f>IF(Q$6-$B180&lt;0,"",EXP(-'PMS(calc_process)'!$F$53*(Q$6-$B180)/12)*(1-EXP(-'PMS(calc_process)'!$F$53/12)))</f>
        <v/>
      </c>
      <c r="R180" s="88" t="str">
        <f>IF(R$6-$B180&lt;0,"",EXP(-'PMS(calc_process)'!$F$53*(R$6-$B180)/12)*(1-EXP(-'PMS(calc_process)'!$F$53/12)))</f>
        <v/>
      </c>
      <c r="S180" s="88" t="str">
        <f>IF(S$6-$B180&lt;0,"",EXP(-'PMS(calc_process)'!$F$53*(S$6-$B180)/12)*(1-EXP(-'PMS(calc_process)'!$F$53/12)))</f>
        <v/>
      </c>
      <c r="T180" s="88" t="str">
        <f>IF(T$6-$B180&lt;0,"",EXP(-'PMS(calc_process)'!$F$53*(T$6-$B180)/12)*(1-EXP(-'PMS(calc_process)'!$F$53/12)))</f>
        <v/>
      </c>
      <c r="U180" s="88" t="str">
        <f>IF(U$6-$B180&lt;0,"",EXP(-'PMS(calc_process)'!$F$53*(U$6-$B180)/12)*(1-EXP(-'PMS(calc_process)'!$F$53/12)))</f>
        <v/>
      </c>
      <c r="V180" s="88" t="str">
        <f>IF(V$6-$B180&lt;0,"",EXP(-'PMS(calc_process)'!$F$53*(V$6-$B180)/12)*(1-EXP(-'PMS(calc_process)'!$F$53/12)))</f>
        <v/>
      </c>
      <c r="W180" s="88">
        <f>IF(W$6-$B180&lt;0,"",EXP(-'PMS(calc_process)'!$F$53*(W$6-$B180)/12)*(1-EXP(-'PMS(calc_process)'!$F$53/12)))</f>
        <v>3.2783899517994097E-2</v>
      </c>
      <c r="X180" s="88">
        <f>IF(X$6-$B180&lt;0,"",EXP(-'PMS(calc_process)'!$F$53*(X$6-$B180)/12)*(1-EXP(-'PMS(calc_process)'!$F$53/12)))</f>
        <v>3.170911545038816E-2</v>
      </c>
      <c r="Y180" s="88">
        <f>IF(Y$6-$B180&lt;0,"",EXP(-'PMS(calc_process)'!$F$53*(Y$6-$B180)/12)*(1-EXP(-'PMS(calc_process)'!$F$53/12)))</f>
        <v>3.0669566995658166E-2</v>
      </c>
      <c r="Z180" s="88">
        <f>IF(Z$6-$B180&lt;0,"",EXP(-'PMS(calc_process)'!$F$53*(Z$6-$B180)/12)*(1-EXP(-'PMS(calc_process)'!$F$53/12)))</f>
        <v>2.9664098993012117E-2</v>
      </c>
      <c r="AA180" s="88">
        <f>IF(AA$6-$B180&lt;0,"",EXP(-'PMS(calc_process)'!$F$53*(AA$6-$B180)/12)*(1-EXP(-'PMS(calc_process)'!$F$53/12)))</f>
        <v>2.8691594152333379E-2</v>
      </c>
      <c r="AB180" s="88">
        <f>IF(AB$6-$B180&lt;0,"",EXP(-'PMS(calc_process)'!$F$53*(AB$6-$B180)/12)*(1-EXP(-'PMS(calc_process)'!$F$53/12)))</f>
        <v>2.7750971812632218E-2</v>
      </c>
      <c r="AC180" s="88">
        <f>IF(AC$6-$B180&lt;0,"",EXP(-'PMS(calc_process)'!$F$53*(AC$6-$B180)/12)*(1-EXP(-'PMS(calc_process)'!$F$53/12)))</f>
        <v>2.6841186741200191E-2</v>
      </c>
      <c r="AD180" s="88">
        <f>IF(AD$6-$B180&lt;0,"",EXP(-'PMS(calc_process)'!$F$53*(AD$6-$B180)/12)*(1-EXP(-'PMS(calc_process)'!$F$53/12)))</f>
        <v>2.5961227972132971E-2</v>
      </c>
      <c r="AE180" s="88">
        <f>IF(AE$6-$B180&lt;0,"",EXP(-'PMS(calc_process)'!$F$53*(AE$6-$B180)/12)*(1-EXP(-'PMS(calc_process)'!$F$53/12)))</f>
        <v>2.5110117682930824E-2</v>
      </c>
      <c r="AF180" s="88">
        <f>IF(AF$6-$B180&lt;0,"",EXP(-'PMS(calc_process)'!$F$53*(AF$6-$B180)/12)*(1-EXP(-'PMS(calc_process)'!$F$53/12)))</f>
        <v>2.4286910107928616E-2</v>
      </c>
      <c r="AG180" s="88">
        <f>IF(AG$6-$B180&lt;0,"",EXP(-'PMS(calc_process)'!$F$53*(AG$6-$B180)/12)*(1-EXP(-'PMS(calc_process)'!$F$53/12)))</f>
        <v>2.349069048734773E-2</v>
      </c>
      <c r="AH180" s="88">
        <f>IF(AH$6-$B180&lt;0,"",EXP(-'PMS(calc_process)'!$F$53*(AH$6-$B180)/12)*(1-EXP(-'PMS(calc_process)'!$F$53/12)))</f>
        <v>2.272057405080222E-2</v>
      </c>
      <c r="AI180" s="88">
        <f>IF(AI$6-$B180&lt;0,"",EXP(-'PMS(calc_process)'!$F$53*(AI$6-$B180)/12)*(1-EXP(-'PMS(calc_process)'!$F$53/12)))</f>
        <v>2.1975705034129572E-2</v>
      </c>
      <c r="AJ180" s="88">
        <f>IF(AJ$6-$B180&lt;0,"",EXP(-'PMS(calc_process)'!$F$53*(AJ$6-$B180)/12)*(1-EXP(-'PMS(calc_process)'!$F$53/12)))</f>
        <v>2.1255255728453597E-2</v>
      </c>
      <c r="AK180" s="88">
        <f>IF(AK$6-$B180&lt;0,"",EXP(-'PMS(calc_process)'!$F$53*(AK$6-$B180)/12)*(1-EXP(-'PMS(calc_process)'!$F$53/12)))</f>
        <v>2.0558425560422703E-2</v>
      </c>
      <c r="AL180" s="88">
        <f>IF(AL$6-$B180&lt;0,"",EXP(-'PMS(calc_process)'!$F$53*(AL$6-$B180)/12)*(1-EXP(-'PMS(calc_process)'!$F$53/12)))</f>
        <v>1.9884440202601644E-2</v>
      </c>
      <c r="AM180" s="88">
        <f>IF(AM$6-$B180&lt;0,"",EXP(-'PMS(calc_process)'!$F$53*(AM$6-$B180)/12)*(1-EXP(-'PMS(calc_process)'!$F$53/12)))</f>
        <v>1.9232550713027992E-2</v>
      </c>
      <c r="AN180" s="88">
        <f>IF(AN$6-$B180&lt;0,"",EXP(-'PMS(calc_process)'!$F$53*(AN$6-$B180)/12)*(1-EXP(-'PMS(calc_process)'!$F$53/12)))</f>
        <v>1.8602032702977354E-2</v>
      </c>
      <c r="AO180" s="88">
        <f>IF(AO$6-$B180&lt;0,"",EXP(-'PMS(calc_process)'!$F$53*(AO$6-$B180)/12)*(1-EXP(-'PMS(calc_process)'!$F$53/12)))</f>
        <v>1.7992185532012504E-2</v>
      </c>
      <c r="AP180" s="88">
        <f>IF(AP$6-$B180&lt;0,"",EXP(-'PMS(calc_process)'!$F$53*(AP$6-$B180)/12)*(1-EXP(-'PMS(calc_process)'!$F$53/12)))</f>
        <v>1.7402331529421899E-2</v>
      </c>
      <c r="AQ180" s="88">
        <f>IF(AQ$6-$B180&lt;0,"",EXP(-'PMS(calc_process)'!$F$53*(AQ$6-$B180)/12)*(1-EXP(-'PMS(calc_process)'!$F$53/12)))</f>
        <v>1.6831815241182511E-2</v>
      </c>
      <c r="AR180" s="88">
        <f>IF(AR$6-$B180&lt;0,"",EXP(-'PMS(calc_process)'!$F$53*(AR$6-$B180)/12)*(1-EXP(-'PMS(calc_process)'!$F$53/12)))</f>
        <v>1.628000270161014E-2</v>
      </c>
      <c r="AS180" s="88">
        <f>IF(AS$6-$B180&lt;0,"",EXP(-'PMS(calc_process)'!$F$53*(AS$6-$B180)/12)*(1-EXP(-'PMS(calc_process)'!$F$53/12)))</f>
        <v>1.5746280728887882E-2</v>
      </c>
      <c r="AT180" s="88">
        <f>IF(AT$6-$B180&lt;0,"",EXP(-'PMS(calc_process)'!$F$53*(AT$6-$B180)/12)*(1-EXP(-'PMS(calc_process)'!$F$53/12)))</f>
        <v>1.5230056243689895E-2</v>
      </c>
      <c r="AU180" s="88">
        <f>IF(AU$6-$B180&lt;0,"",EXP(-'PMS(calc_process)'!$F$53*(AU$6-$B180)/12)*(1-EXP(-'PMS(calc_process)'!$F$53/12)))</f>
        <v>1.4730755610143365E-2</v>
      </c>
      <c r="AV180" s="88">
        <f>IF(AV$6-$B180&lt;0,"",EXP(-'PMS(calc_process)'!$F$53*(AV$6-$B180)/12)*(1-EXP(-'PMS(calc_process)'!$F$53/12)))</f>
        <v>1.4247823998396299E-2</v>
      </c>
      <c r="AW180" s="88">
        <f>IF(AW$6-$B180&lt;0,"",EXP(-'PMS(calc_process)'!$F$53*(AW$6-$B180)/12)*(1-EXP(-'PMS(calc_process)'!$F$53/12)))</f>
        <v>1.378072476808281E-2</v>
      </c>
      <c r="AX180" s="88">
        <f>IF(AX$6-$B180&lt;0,"",EXP(-'PMS(calc_process)'!$F$53*(AX$6-$B180)/12)*(1-EXP(-'PMS(calc_process)'!$F$53/12)))</f>
        <v>1.3328938872000852E-2</v>
      </c>
    </row>
    <row r="181" spans="1:50">
      <c r="A181" s="27"/>
      <c r="B181" s="85">
        <v>22</v>
      </c>
      <c r="C181" s="88" t="str">
        <f>IF(C$6-$B181&lt;0,"",EXP(-'PMS(calc_process)'!$F$53*(C$6-$B181)/12)*(1-EXP(-'PMS(calc_process)'!$F$53/12)))</f>
        <v/>
      </c>
      <c r="D181" s="88" t="str">
        <f>IF(D$6-$B181&lt;0,"",EXP(-'PMS(calc_process)'!$F$53*(D$6-$B181)/12)*(1-EXP(-'PMS(calc_process)'!$F$53/12)))</f>
        <v/>
      </c>
      <c r="E181" s="88" t="str">
        <f>IF(E$6-$B181&lt;0,"",EXP(-'PMS(calc_process)'!$F$53*(E$6-$B181)/12)*(1-EXP(-'PMS(calc_process)'!$F$53/12)))</f>
        <v/>
      </c>
      <c r="F181" s="88" t="str">
        <f>IF(F$6-$B181&lt;0,"",EXP(-'PMS(calc_process)'!$F$53*(F$6-$B181)/12)*(1-EXP(-'PMS(calc_process)'!$F$53/12)))</f>
        <v/>
      </c>
      <c r="G181" s="88" t="str">
        <f>IF(G$6-$B181&lt;0,"",EXP(-'PMS(calc_process)'!$F$53*(G$6-$B181)/12)*(1-EXP(-'PMS(calc_process)'!$F$53/12)))</f>
        <v/>
      </c>
      <c r="H181" s="88" t="str">
        <f>IF(H$6-$B181&lt;0,"",EXP(-'PMS(calc_process)'!$F$53*(H$6-$B181)/12)*(1-EXP(-'PMS(calc_process)'!$F$53/12)))</f>
        <v/>
      </c>
      <c r="I181" s="88" t="str">
        <f>IF(I$6-$B181&lt;0,"",EXP(-'PMS(calc_process)'!$F$53*(I$6-$B181)/12)*(1-EXP(-'PMS(calc_process)'!$F$53/12)))</f>
        <v/>
      </c>
      <c r="J181" s="88" t="str">
        <f>IF(J$6-$B181&lt;0,"",EXP(-'PMS(calc_process)'!$F$53*(J$6-$B181)/12)*(1-EXP(-'PMS(calc_process)'!$F$53/12)))</f>
        <v/>
      </c>
      <c r="K181" s="88" t="str">
        <f>IF(K$6-$B181&lt;0,"",EXP(-'PMS(calc_process)'!$F$53*(K$6-$B181)/12)*(1-EXP(-'PMS(calc_process)'!$F$53/12)))</f>
        <v/>
      </c>
      <c r="L181" s="88" t="str">
        <f>IF(L$6-$B181&lt;0,"",EXP(-'PMS(calc_process)'!$F$53*(L$6-$B181)/12)*(1-EXP(-'PMS(calc_process)'!$F$53/12)))</f>
        <v/>
      </c>
      <c r="M181" s="88" t="str">
        <f>IF(M$6-$B181&lt;0,"",EXP(-'PMS(calc_process)'!$F$53*(M$6-$B181)/12)*(1-EXP(-'PMS(calc_process)'!$F$53/12)))</f>
        <v/>
      </c>
      <c r="N181" s="88" t="str">
        <f>IF(N$6-$B181&lt;0,"",EXP(-'PMS(calc_process)'!$F$53*(N$6-$B181)/12)*(1-EXP(-'PMS(calc_process)'!$F$53/12)))</f>
        <v/>
      </c>
      <c r="O181" s="88" t="str">
        <f>IF(O$6-$B181&lt;0,"",EXP(-'PMS(calc_process)'!$F$53*(O$6-$B181)/12)*(1-EXP(-'PMS(calc_process)'!$F$53/12)))</f>
        <v/>
      </c>
      <c r="P181" s="88" t="str">
        <f>IF(P$6-$B181&lt;0,"",EXP(-'PMS(calc_process)'!$F$53*(P$6-$B181)/12)*(1-EXP(-'PMS(calc_process)'!$F$53/12)))</f>
        <v/>
      </c>
      <c r="Q181" s="88" t="str">
        <f>IF(Q$6-$B181&lt;0,"",EXP(-'PMS(calc_process)'!$F$53*(Q$6-$B181)/12)*(1-EXP(-'PMS(calc_process)'!$F$53/12)))</f>
        <v/>
      </c>
      <c r="R181" s="88" t="str">
        <f>IF(R$6-$B181&lt;0,"",EXP(-'PMS(calc_process)'!$F$53*(R$6-$B181)/12)*(1-EXP(-'PMS(calc_process)'!$F$53/12)))</f>
        <v/>
      </c>
      <c r="S181" s="88" t="str">
        <f>IF(S$6-$B181&lt;0,"",EXP(-'PMS(calc_process)'!$F$53*(S$6-$B181)/12)*(1-EXP(-'PMS(calc_process)'!$F$53/12)))</f>
        <v/>
      </c>
      <c r="T181" s="88" t="str">
        <f>IF(T$6-$B181&lt;0,"",EXP(-'PMS(calc_process)'!$F$53*(T$6-$B181)/12)*(1-EXP(-'PMS(calc_process)'!$F$53/12)))</f>
        <v/>
      </c>
      <c r="U181" s="88" t="str">
        <f>IF(U$6-$B181&lt;0,"",EXP(-'PMS(calc_process)'!$F$53*(U$6-$B181)/12)*(1-EXP(-'PMS(calc_process)'!$F$53/12)))</f>
        <v/>
      </c>
      <c r="V181" s="88" t="str">
        <f>IF(V$6-$B181&lt;0,"",EXP(-'PMS(calc_process)'!$F$53*(V$6-$B181)/12)*(1-EXP(-'PMS(calc_process)'!$F$53/12)))</f>
        <v/>
      </c>
      <c r="W181" s="88" t="str">
        <f>IF(W$6-$B181&lt;0,"",EXP(-'PMS(calc_process)'!$F$53*(W$6-$B181)/12)*(1-EXP(-'PMS(calc_process)'!$F$53/12)))</f>
        <v/>
      </c>
      <c r="X181" s="88">
        <f>IF(X$6-$B181&lt;0,"",EXP(-'PMS(calc_process)'!$F$53*(X$6-$B181)/12)*(1-EXP(-'PMS(calc_process)'!$F$53/12)))</f>
        <v>3.2783899517994097E-2</v>
      </c>
      <c r="Y181" s="88">
        <f>IF(Y$6-$B181&lt;0,"",EXP(-'PMS(calc_process)'!$F$53*(Y$6-$B181)/12)*(1-EXP(-'PMS(calc_process)'!$F$53/12)))</f>
        <v>3.170911545038816E-2</v>
      </c>
      <c r="Z181" s="88">
        <f>IF(Z$6-$B181&lt;0,"",EXP(-'PMS(calc_process)'!$F$53*(Z$6-$B181)/12)*(1-EXP(-'PMS(calc_process)'!$F$53/12)))</f>
        <v>3.0669566995658166E-2</v>
      </c>
      <c r="AA181" s="88">
        <f>IF(AA$6-$B181&lt;0,"",EXP(-'PMS(calc_process)'!$F$53*(AA$6-$B181)/12)*(1-EXP(-'PMS(calc_process)'!$F$53/12)))</f>
        <v>2.9664098993012117E-2</v>
      </c>
      <c r="AB181" s="88">
        <f>IF(AB$6-$B181&lt;0,"",EXP(-'PMS(calc_process)'!$F$53*(AB$6-$B181)/12)*(1-EXP(-'PMS(calc_process)'!$F$53/12)))</f>
        <v>2.8691594152333379E-2</v>
      </c>
      <c r="AC181" s="88">
        <f>IF(AC$6-$B181&lt;0,"",EXP(-'PMS(calc_process)'!$F$53*(AC$6-$B181)/12)*(1-EXP(-'PMS(calc_process)'!$F$53/12)))</f>
        <v>2.7750971812632218E-2</v>
      </c>
      <c r="AD181" s="88">
        <f>IF(AD$6-$B181&lt;0,"",EXP(-'PMS(calc_process)'!$F$53*(AD$6-$B181)/12)*(1-EXP(-'PMS(calc_process)'!$F$53/12)))</f>
        <v>2.6841186741200191E-2</v>
      </c>
      <c r="AE181" s="88">
        <f>IF(AE$6-$B181&lt;0,"",EXP(-'PMS(calc_process)'!$F$53*(AE$6-$B181)/12)*(1-EXP(-'PMS(calc_process)'!$F$53/12)))</f>
        <v>2.5961227972132971E-2</v>
      </c>
      <c r="AF181" s="88">
        <f>IF(AF$6-$B181&lt;0,"",EXP(-'PMS(calc_process)'!$F$53*(AF$6-$B181)/12)*(1-EXP(-'PMS(calc_process)'!$F$53/12)))</f>
        <v>2.5110117682930824E-2</v>
      </c>
      <c r="AG181" s="88">
        <f>IF(AG$6-$B181&lt;0,"",EXP(-'PMS(calc_process)'!$F$53*(AG$6-$B181)/12)*(1-EXP(-'PMS(calc_process)'!$F$53/12)))</f>
        <v>2.4286910107928616E-2</v>
      </c>
      <c r="AH181" s="88">
        <f>IF(AH$6-$B181&lt;0,"",EXP(-'PMS(calc_process)'!$F$53*(AH$6-$B181)/12)*(1-EXP(-'PMS(calc_process)'!$F$53/12)))</f>
        <v>2.349069048734773E-2</v>
      </c>
      <c r="AI181" s="88">
        <f>IF(AI$6-$B181&lt;0,"",EXP(-'PMS(calc_process)'!$F$53*(AI$6-$B181)/12)*(1-EXP(-'PMS(calc_process)'!$F$53/12)))</f>
        <v>2.272057405080222E-2</v>
      </c>
      <c r="AJ181" s="88">
        <f>IF(AJ$6-$B181&lt;0,"",EXP(-'PMS(calc_process)'!$F$53*(AJ$6-$B181)/12)*(1-EXP(-'PMS(calc_process)'!$F$53/12)))</f>
        <v>2.1975705034129572E-2</v>
      </c>
      <c r="AK181" s="88">
        <f>IF(AK$6-$B181&lt;0,"",EXP(-'PMS(calc_process)'!$F$53*(AK$6-$B181)/12)*(1-EXP(-'PMS(calc_process)'!$F$53/12)))</f>
        <v>2.1255255728453597E-2</v>
      </c>
      <c r="AL181" s="88">
        <f>IF(AL$6-$B181&lt;0,"",EXP(-'PMS(calc_process)'!$F$53*(AL$6-$B181)/12)*(1-EXP(-'PMS(calc_process)'!$F$53/12)))</f>
        <v>2.0558425560422703E-2</v>
      </c>
      <c r="AM181" s="88">
        <f>IF(AM$6-$B181&lt;0,"",EXP(-'PMS(calc_process)'!$F$53*(AM$6-$B181)/12)*(1-EXP(-'PMS(calc_process)'!$F$53/12)))</f>
        <v>1.9884440202601644E-2</v>
      </c>
      <c r="AN181" s="88">
        <f>IF(AN$6-$B181&lt;0,"",EXP(-'PMS(calc_process)'!$F$53*(AN$6-$B181)/12)*(1-EXP(-'PMS(calc_process)'!$F$53/12)))</f>
        <v>1.9232550713027992E-2</v>
      </c>
      <c r="AO181" s="88">
        <f>IF(AO$6-$B181&lt;0,"",EXP(-'PMS(calc_process)'!$F$53*(AO$6-$B181)/12)*(1-EXP(-'PMS(calc_process)'!$F$53/12)))</f>
        <v>1.8602032702977354E-2</v>
      </c>
      <c r="AP181" s="88">
        <f>IF(AP$6-$B181&lt;0,"",EXP(-'PMS(calc_process)'!$F$53*(AP$6-$B181)/12)*(1-EXP(-'PMS(calc_process)'!$F$53/12)))</f>
        <v>1.7992185532012504E-2</v>
      </c>
      <c r="AQ181" s="88">
        <f>IF(AQ$6-$B181&lt;0,"",EXP(-'PMS(calc_process)'!$F$53*(AQ$6-$B181)/12)*(1-EXP(-'PMS(calc_process)'!$F$53/12)))</f>
        <v>1.7402331529421899E-2</v>
      </c>
      <c r="AR181" s="88">
        <f>IF(AR$6-$B181&lt;0,"",EXP(-'PMS(calc_process)'!$F$53*(AR$6-$B181)/12)*(1-EXP(-'PMS(calc_process)'!$F$53/12)))</f>
        <v>1.6831815241182511E-2</v>
      </c>
      <c r="AS181" s="88">
        <f>IF(AS$6-$B181&lt;0,"",EXP(-'PMS(calc_process)'!$F$53*(AS$6-$B181)/12)*(1-EXP(-'PMS(calc_process)'!$F$53/12)))</f>
        <v>1.628000270161014E-2</v>
      </c>
      <c r="AT181" s="88">
        <f>IF(AT$6-$B181&lt;0,"",EXP(-'PMS(calc_process)'!$F$53*(AT$6-$B181)/12)*(1-EXP(-'PMS(calc_process)'!$F$53/12)))</f>
        <v>1.5746280728887882E-2</v>
      </c>
      <c r="AU181" s="88">
        <f>IF(AU$6-$B181&lt;0,"",EXP(-'PMS(calc_process)'!$F$53*(AU$6-$B181)/12)*(1-EXP(-'PMS(calc_process)'!$F$53/12)))</f>
        <v>1.5230056243689895E-2</v>
      </c>
      <c r="AV181" s="88">
        <f>IF(AV$6-$B181&lt;0,"",EXP(-'PMS(calc_process)'!$F$53*(AV$6-$B181)/12)*(1-EXP(-'PMS(calc_process)'!$F$53/12)))</f>
        <v>1.4730755610143365E-2</v>
      </c>
      <c r="AW181" s="88">
        <f>IF(AW$6-$B181&lt;0,"",EXP(-'PMS(calc_process)'!$F$53*(AW$6-$B181)/12)*(1-EXP(-'PMS(calc_process)'!$F$53/12)))</f>
        <v>1.4247823998396299E-2</v>
      </c>
      <c r="AX181" s="88">
        <f>IF(AX$6-$B181&lt;0,"",EXP(-'PMS(calc_process)'!$F$53*(AX$6-$B181)/12)*(1-EXP(-'PMS(calc_process)'!$F$53/12)))</f>
        <v>1.378072476808281E-2</v>
      </c>
    </row>
    <row r="182" spans="1:50">
      <c r="A182" s="27"/>
      <c r="B182" s="85">
        <v>23</v>
      </c>
      <c r="C182" s="88" t="str">
        <f>IF(C$6-$B182&lt;0,"",EXP(-'PMS(calc_process)'!$F$53*(C$6-$B182)/12)*(1-EXP(-'PMS(calc_process)'!$F$53/12)))</f>
        <v/>
      </c>
      <c r="D182" s="88" t="str">
        <f>IF(D$6-$B182&lt;0,"",EXP(-'PMS(calc_process)'!$F$53*(D$6-$B182)/12)*(1-EXP(-'PMS(calc_process)'!$F$53/12)))</f>
        <v/>
      </c>
      <c r="E182" s="88" t="str">
        <f>IF(E$6-$B182&lt;0,"",EXP(-'PMS(calc_process)'!$F$53*(E$6-$B182)/12)*(1-EXP(-'PMS(calc_process)'!$F$53/12)))</f>
        <v/>
      </c>
      <c r="F182" s="88" t="str">
        <f>IF(F$6-$B182&lt;0,"",EXP(-'PMS(calc_process)'!$F$53*(F$6-$B182)/12)*(1-EXP(-'PMS(calc_process)'!$F$53/12)))</f>
        <v/>
      </c>
      <c r="G182" s="88" t="str">
        <f>IF(G$6-$B182&lt;0,"",EXP(-'PMS(calc_process)'!$F$53*(G$6-$B182)/12)*(1-EXP(-'PMS(calc_process)'!$F$53/12)))</f>
        <v/>
      </c>
      <c r="H182" s="88" t="str">
        <f>IF(H$6-$B182&lt;0,"",EXP(-'PMS(calc_process)'!$F$53*(H$6-$B182)/12)*(1-EXP(-'PMS(calc_process)'!$F$53/12)))</f>
        <v/>
      </c>
      <c r="I182" s="88" t="str">
        <f>IF(I$6-$B182&lt;0,"",EXP(-'PMS(calc_process)'!$F$53*(I$6-$B182)/12)*(1-EXP(-'PMS(calc_process)'!$F$53/12)))</f>
        <v/>
      </c>
      <c r="J182" s="88" t="str">
        <f>IF(J$6-$B182&lt;0,"",EXP(-'PMS(calc_process)'!$F$53*(J$6-$B182)/12)*(1-EXP(-'PMS(calc_process)'!$F$53/12)))</f>
        <v/>
      </c>
      <c r="K182" s="88" t="str">
        <f>IF(K$6-$B182&lt;0,"",EXP(-'PMS(calc_process)'!$F$53*(K$6-$B182)/12)*(1-EXP(-'PMS(calc_process)'!$F$53/12)))</f>
        <v/>
      </c>
      <c r="L182" s="88" t="str">
        <f>IF(L$6-$B182&lt;0,"",EXP(-'PMS(calc_process)'!$F$53*(L$6-$B182)/12)*(1-EXP(-'PMS(calc_process)'!$F$53/12)))</f>
        <v/>
      </c>
      <c r="M182" s="88" t="str">
        <f>IF(M$6-$B182&lt;0,"",EXP(-'PMS(calc_process)'!$F$53*(M$6-$B182)/12)*(1-EXP(-'PMS(calc_process)'!$F$53/12)))</f>
        <v/>
      </c>
      <c r="N182" s="88" t="str">
        <f>IF(N$6-$B182&lt;0,"",EXP(-'PMS(calc_process)'!$F$53*(N$6-$B182)/12)*(1-EXP(-'PMS(calc_process)'!$F$53/12)))</f>
        <v/>
      </c>
      <c r="O182" s="88" t="str">
        <f>IF(O$6-$B182&lt;0,"",EXP(-'PMS(calc_process)'!$F$53*(O$6-$B182)/12)*(1-EXP(-'PMS(calc_process)'!$F$53/12)))</f>
        <v/>
      </c>
      <c r="P182" s="88" t="str">
        <f>IF(P$6-$B182&lt;0,"",EXP(-'PMS(calc_process)'!$F$53*(P$6-$B182)/12)*(1-EXP(-'PMS(calc_process)'!$F$53/12)))</f>
        <v/>
      </c>
      <c r="Q182" s="88" t="str">
        <f>IF(Q$6-$B182&lt;0,"",EXP(-'PMS(calc_process)'!$F$53*(Q$6-$B182)/12)*(1-EXP(-'PMS(calc_process)'!$F$53/12)))</f>
        <v/>
      </c>
      <c r="R182" s="88" t="str">
        <f>IF(R$6-$B182&lt;0,"",EXP(-'PMS(calc_process)'!$F$53*(R$6-$B182)/12)*(1-EXP(-'PMS(calc_process)'!$F$53/12)))</f>
        <v/>
      </c>
      <c r="S182" s="88" t="str">
        <f>IF(S$6-$B182&lt;0,"",EXP(-'PMS(calc_process)'!$F$53*(S$6-$B182)/12)*(1-EXP(-'PMS(calc_process)'!$F$53/12)))</f>
        <v/>
      </c>
      <c r="T182" s="88" t="str">
        <f>IF(T$6-$B182&lt;0,"",EXP(-'PMS(calc_process)'!$F$53*(T$6-$B182)/12)*(1-EXP(-'PMS(calc_process)'!$F$53/12)))</f>
        <v/>
      </c>
      <c r="U182" s="88" t="str">
        <f>IF(U$6-$B182&lt;0,"",EXP(-'PMS(calc_process)'!$F$53*(U$6-$B182)/12)*(1-EXP(-'PMS(calc_process)'!$F$53/12)))</f>
        <v/>
      </c>
      <c r="V182" s="88" t="str">
        <f>IF(V$6-$B182&lt;0,"",EXP(-'PMS(calc_process)'!$F$53*(V$6-$B182)/12)*(1-EXP(-'PMS(calc_process)'!$F$53/12)))</f>
        <v/>
      </c>
      <c r="W182" s="88" t="str">
        <f>IF(W$6-$B182&lt;0,"",EXP(-'PMS(calc_process)'!$F$53*(W$6-$B182)/12)*(1-EXP(-'PMS(calc_process)'!$F$53/12)))</f>
        <v/>
      </c>
      <c r="X182" s="88" t="str">
        <f>IF(X$6-$B182&lt;0,"",EXP(-'PMS(calc_process)'!$F$53*(X$6-$B182)/12)*(1-EXP(-'PMS(calc_process)'!$F$53/12)))</f>
        <v/>
      </c>
      <c r="Y182" s="88">
        <f>IF(Y$6-$B182&lt;0,"",EXP(-'PMS(calc_process)'!$F$53*(Y$6-$B182)/12)*(1-EXP(-'PMS(calc_process)'!$F$53/12)))</f>
        <v>3.2783899517994097E-2</v>
      </c>
      <c r="Z182" s="88">
        <f>IF(Z$6-$B182&lt;0,"",EXP(-'PMS(calc_process)'!$F$53*(Z$6-$B182)/12)*(1-EXP(-'PMS(calc_process)'!$F$53/12)))</f>
        <v>3.170911545038816E-2</v>
      </c>
      <c r="AA182" s="88">
        <f>IF(AA$6-$B182&lt;0,"",EXP(-'PMS(calc_process)'!$F$53*(AA$6-$B182)/12)*(1-EXP(-'PMS(calc_process)'!$F$53/12)))</f>
        <v>3.0669566995658166E-2</v>
      </c>
      <c r="AB182" s="88">
        <f>IF(AB$6-$B182&lt;0,"",EXP(-'PMS(calc_process)'!$F$53*(AB$6-$B182)/12)*(1-EXP(-'PMS(calc_process)'!$F$53/12)))</f>
        <v>2.9664098993012117E-2</v>
      </c>
      <c r="AC182" s="88">
        <f>IF(AC$6-$B182&lt;0,"",EXP(-'PMS(calc_process)'!$F$53*(AC$6-$B182)/12)*(1-EXP(-'PMS(calc_process)'!$F$53/12)))</f>
        <v>2.8691594152333379E-2</v>
      </c>
      <c r="AD182" s="88">
        <f>IF(AD$6-$B182&lt;0,"",EXP(-'PMS(calc_process)'!$F$53*(AD$6-$B182)/12)*(1-EXP(-'PMS(calc_process)'!$F$53/12)))</f>
        <v>2.7750971812632218E-2</v>
      </c>
      <c r="AE182" s="88">
        <f>IF(AE$6-$B182&lt;0,"",EXP(-'PMS(calc_process)'!$F$53*(AE$6-$B182)/12)*(1-EXP(-'PMS(calc_process)'!$F$53/12)))</f>
        <v>2.6841186741200191E-2</v>
      </c>
      <c r="AF182" s="88">
        <f>IF(AF$6-$B182&lt;0,"",EXP(-'PMS(calc_process)'!$F$53*(AF$6-$B182)/12)*(1-EXP(-'PMS(calc_process)'!$F$53/12)))</f>
        <v>2.5961227972132971E-2</v>
      </c>
      <c r="AG182" s="88">
        <f>IF(AG$6-$B182&lt;0,"",EXP(-'PMS(calc_process)'!$F$53*(AG$6-$B182)/12)*(1-EXP(-'PMS(calc_process)'!$F$53/12)))</f>
        <v>2.5110117682930824E-2</v>
      </c>
      <c r="AH182" s="88">
        <f>IF(AH$6-$B182&lt;0,"",EXP(-'PMS(calc_process)'!$F$53*(AH$6-$B182)/12)*(1-EXP(-'PMS(calc_process)'!$F$53/12)))</f>
        <v>2.4286910107928616E-2</v>
      </c>
      <c r="AI182" s="88">
        <f>IF(AI$6-$B182&lt;0,"",EXP(-'PMS(calc_process)'!$F$53*(AI$6-$B182)/12)*(1-EXP(-'PMS(calc_process)'!$F$53/12)))</f>
        <v>2.349069048734773E-2</v>
      </c>
      <c r="AJ182" s="88">
        <f>IF(AJ$6-$B182&lt;0,"",EXP(-'PMS(calc_process)'!$F$53*(AJ$6-$B182)/12)*(1-EXP(-'PMS(calc_process)'!$F$53/12)))</f>
        <v>2.272057405080222E-2</v>
      </c>
      <c r="AK182" s="88">
        <f>IF(AK$6-$B182&lt;0,"",EXP(-'PMS(calc_process)'!$F$53*(AK$6-$B182)/12)*(1-EXP(-'PMS(calc_process)'!$F$53/12)))</f>
        <v>2.1975705034129572E-2</v>
      </c>
      <c r="AL182" s="88">
        <f>IF(AL$6-$B182&lt;0,"",EXP(-'PMS(calc_process)'!$F$53*(AL$6-$B182)/12)*(1-EXP(-'PMS(calc_process)'!$F$53/12)))</f>
        <v>2.1255255728453597E-2</v>
      </c>
      <c r="AM182" s="88">
        <f>IF(AM$6-$B182&lt;0,"",EXP(-'PMS(calc_process)'!$F$53*(AM$6-$B182)/12)*(1-EXP(-'PMS(calc_process)'!$F$53/12)))</f>
        <v>2.0558425560422703E-2</v>
      </c>
      <c r="AN182" s="88">
        <f>IF(AN$6-$B182&lt;0,"",EXP(-'PMS(calc_process)'!$F$53*(AN$6-$B182)/12)*(1-EXP(-'PMS(calc_process)'!$F$53/12)))</f>
        <v>1.9884440202601644E-2</v>
      </c>
      <c r="AO182" s="88">
        <f>IF(AO$6-$B182&lt;0,"",EXP(-'PMS(calc_process)'!$F$53*(AO$6-$B182)/12)*(1-EXP(-'PMS(calc_process)'!$F$53/12)))</f>
        <v>1.9232550713027992E-2</v>
      </c>
      <c r="AP182" s="88">
        <f>IF(AP$6-$B182&lt;0,"",EXP(-'PMS(calc_process)'!$F$53*(AP$6-$B182)/12)*(1-EXP(-'PMS(calc_process)'!$F$53/12)))</f>
        <v>1.8602032702977354E-2</v>
      </c>
      <c r="AQ182" s="88">
        <f>IF(AQ$6-$B182&lt;0,"",EXP(-'PMS(calc_process)'!$F$53*(AQ$6-$B182)/12)*(1-EXP(-'PMS(calc_process)'!$F$53/12)))</f>
        <v>1.7992185532012504E-2</v>
      </c>
      <c r="AR182" s="88">
        <f>IF(AR$6-$B182&lt;0,"",EXP(-'PMS(calc_process)'!$F$53*(AR$6-$B182)/12)*(1-EXP(-'PMS(calc_process)'!$F$53/12)))</f>
        <v>1.7402331529421899E-2</v>
      </c>
      <c r="AS182" s="88">
        <f>IF(AS$6-$B182&lt;0,"",EXP(-'PMS(calc_process)'!$F$53*(AS$6-$B182)/12)*(1-EXP(-'PMS(calc_process)'!$F$53/12)))</f>
        <v>1.6831815241182511E-2</v>
      </c>
      <c r="AT182" s="88">
        <f>IF(AT$6-$B182&lt;0,"",EXP(-'PMS(calc_process)'!$F$53*(AT$6-$B182)/12)*(1-EXP(-'PMS(calc_process)'!$F$53/12)))</f>
        <v>1.628000270161014E-2</v>
      </c>
      <c r="AU182" s="88">
        <f>IF(AU$6-$B182&lt;0,"",EXP(-'PMS(calc_process)'!$F$53*(AU$6-$B182)/12)*(1-EXP(-'PMS(calc_process)'!$F$53/12)))</f>
        <v>1.5746280728887882E-2</v>
      </c>
      <c r="AV182" s="88">
        <f>IF(AV$6-$B182&lt;0,"",EXP(-'PMS(calc_process)'!$F$53*(AV$6-$B182)/12)*(1-EXP(-'PMS(calc_process)'!$F$53/12)))</f>
        <v>1.5230056243689895E-2</v>
      </c>
      <c r="AW182" s="88">
        <f>IF(AW$6-$B182&lt;0,"",EXP(-'PMS(calc_process)'!$F$53*(AW$6-$B182)/12)*(1-EXP(-'PMS(calc_process)'!$F$53/12)))</f>
        <v>1.4730755610143365E-2</v>
      </c>
      <c r="AX182" s="88">
        <f>IF(AX$6-$B182&lt;0,"",EXP(-'PMS(calc_process)'!$F$53*(AX$6-$B182)/12)*(1-EXP(-'PMS(calc_process)'!$F$53/12)))</f>
        <v>1.4247823998396299E-2</v>
      </c>
    </row>
    <row r="183" spans="1:50">
      <c r="A183" s="27"/>
      <c r="B183" s="85">
        <v>24</v>
      </c>
      <c r="C183" s="88" t="str">
        <f>IF(C$6-$B183&lt;0,"",EXP(-'PMS(calc_process)'!$F$53*(C$6-$B183)/12)*(1-EXP(-'PMS(calc_process)'!$F$53/12)))</f>
        <v/>
      </c>
      <c r="D183" s="88" t="str">
        <f>IF(D$6-$B183&lt;0,"",EXP(-'PMS(calc_process)'!$F$53*(D$6-$B183)/12)*(1-EXP(-'PMS(calc_process)'!$F$53/12)))</f>
        <v/>
      </c>
      <c r="E183" s="88" t="str">
        <f>IF(E$6-$B183&lt;0,"",EXP(-'PMS(calc_process)'!$F$53*(E$6-$B183)/12)*(1-EXP(-'PMS(calc_process)'!$F$53/12)))</f>
        <v/>
      </c>
      <c r="F183" s="88" t="str">
        <f>IF(F$6-$B183&lt;0,"",EXP(-'PMS(calc_process)'!$F$53*(F$6-$B183)/12)*(1-EXP(-'PMS(calc_process)'!$F$53/12)))</f>
        <v/>
      </c>
      <c r="G183" s="88" t="str">
        <f>IF(G$6-$B183&lt;0,"",EXP(-'PMS(calc_process)'!$F$53*(G$6-$B183)/12)*(1-EXP(-'PMS(calc_process)'!$F$53/12)))</f>
        <v/>
      </c>
      <c r="H183" s="88" t="str">
        <f>IF(H$6-$B183&lt;0,"",EXP(-'PMS(calc_process)'!$F$53*(H$6-$B183)/12)*(1-EXP(-'PMS(calc_process)'!$F$53/12)))</f>
        <v/>
      </c>
      <c r="I183" s="88" t="str">
        <f>IF(I$6-$B183&lt;0,"",EXP(-'PMS(calc_process)'!$F$53*(I$6-$B183)/12)*(1-EXP(-'PMS(calc_process)'!$F$53/12)))</f>
        <v/>
      </c>
      <c r="J183" s="88" t="str">
        <f>IF(J$6-$B183&lt;0,"",EXP(-'PMS(calc_process)'!$F$53*(J$6-$B183)/12)*(1-EXP(-'PMS(calc_process)'!$F$53/12)))</f>
        <v/>
      </c>
      <c r="K183" s="88" t="str">
        <f>IF(K$6-$B183&lt;0,"",EXP(-'PMS(calc_process)'!$F$53*(K$6-$B183)/12)*(1-EXP(-'PMS(calc_process)'!$F$53/12)))</f>
        <v/>
      </c>
      <c r="L183" s="88" t="str">
        <f>IF(L$6-$B183&lt;0,"",EXP(-'PMS(calc_process)'!$F$53*(L$6-$B183)/12)*(1-EXP(-'PMS(calc_process)'!$F$53/12)))</f>
        <v/>
      </c>
      <c r="M183" s="88" t="str">
        <f>IF(M$6-$B183&lt;0,"",EXP(-'PMS(calc_process)'!$F$53*(M$6-$B183)/12)*(1-EXP(-'PMS(calc_process)'!$F$53/12)))</f>
        <v/>
      </c>
      <c r="N183" s="88" t="str">
        <f>IF(N$6-$B183&lt;0,"",EXP(-'PMS(calc_process)'!$F$53*(N$6-$B183)/12)*(1-EXP(-'PMS(calc_process)'!$F$53/12)))</f>
        <v/>
      </c>
      <c r="O183" s="88" t="str">
        <f>IF(O$6-$B183&lt;0,"",EXP(-'PMS(calc_process)'!$F$53*(O$6-$B183)/12)*(1-EXP(-'PMS(calc_process)'!$F$53/12)))</f>
        <v/>
      </c>
      <c r="P183" s="88" t="str">
        <f>IF(P$6-$B183&lt;0,"",EXP(-'PMS(calc_process)'!$F$53*(P$6-$B183)/12)*(1-EXP(-'PMS(calc_process)'!$F$53/12)))</f>
        <v/>
      </c>
      <c r="Q183" s="88" t="str">
        <f>IF(Q$6-$B183&lt;0,"",EXP(-'PMS(calc_process)'!$F$53*(Q$6-$B183)/12)*(1-EXP(-'PMS(calc_process)'!$F$53/12)))</f>
        <v/>
      </c>
      <c r="R183" s="88" t="str">
        <f>IF(R$6-$B183&lt;0,"",EXP(-'PMS(calc_process)'!$F$53*(R$6-$B183)/12)*(1-EXP(-'PMS(calc_process)'!$F$53/12)))</f>
        <v/>
      </c>
      <c r="S183" s="88" t="str">
        <f>IF(S$6-$B183&lt;0,"",EXP(-'PMS(calc_process)'!$F$53*(S$6-$B183)/12)*(1-EXP(-'PMS(calc_process)'!$F$53/12)))</f>
        <v/>
      </c>
      <c r="T183" s="88" t="str">
        <f>IF(T$6-$B183&lt;0,"",EXP(-'PMS(calc_process)'!$F$53*(T$6-$B183)/12)*(1-EXP(-'PMS(calc_process)'!$F$53/12)))</f>
        <v/>
      </c>
      <c r="U183" s="88" t="str">
        <f>IF(U$6-$B183&lt;0,"",EXP(-'PMS(calc_process)'!$F$53*(U$6-$B183)/12)*(1-EXP(-'PMS(calc_process)'!$F$53/12)))</f>
        <v/>
      </c>
      <c r="V183" s="88" t="str">
        <f>IF(V$6-$B183&lt;0,"",EXP(-'PMS(calc_process)'!$F$53*(V$6-$B183)/12)*(1-EXP(-'PMS(calc_process)'!$F$53/12)))</f>
        <v/>
      </c>
      <c r="W183" s="88" t="str">
        <f>IF(W$6-$B183&lt;0,"",EXP(-'PMS(calc_process)'!$F$53*(W$6-$B183)/12)*(1-EXP(-'PMS(calc_process)'!$F$53/12)))</f>
        <v/>
      </c>
      <c r="X183" s="88" t="str">
        <f>IF(X$6-$B183&lt;0,"",EXP(-'PMS(calc_process)'!$F$53*(X$6-$B183)/12)*(1-EXP(-'PMS(calc_process)'!$F$53/12)))</f>
        <v/>
      </c>
      <c r="Y183" s="88" t="str">
        <f>IF(Y$6-$B183&lt;0,"",EXP(-'PMS(calc_process)'!$F$53*(Y$6-$B183)/12)*(1-EXP(-'PMS(calc_process)'!$F$53/12)))</f>
        <v/>
      </c>
      <c r="Z183" s="88">
        <f>IF(Z$6-$B183&lt;0,"",EXP(-'PMS(calc_process)'!$F$53*(Z$6-$B183)/12)*(1-EXP(-'PMS(calc_process)'!$F$53/12)))</f>
        <v>3.2783899517994097E-2</v>
      </c>
      <c r="AA183" s="88">
        <f>IF(AA$6-$B183&lt;0,"",EXP(-'PMS(calc_process)'!$F$53*(AA$6-$B183)/12)*(1-EXP(-'PMS(calc_process)'!$F$53/12)))</f>
        <v>3.170911545038816E-2</v>
      </c>
      <c r="AB183" s="88">
        <f>IF(AB$6-$B183&lt;0,"",EXP(-'PMS(calc_process)'!$F$53*(AB$6-$B183)/12)*(1-EXP(-'PMS(calc_process)'!$F$53/12)))</f>
        <v>3.0669566995658166E-2</v>
      </c>
      <c r="AC183" s="88">
        <f>IF(AC$6-$B183&lt;0,"",EXP(-'PMS(calc_process)'!$F$53*(AC$6-$B183)/12)*(1-EXP(-'PMS(calc_process)'!$F$53/12)))</f>
        <v>2.9664098993012117E-2</v>
      </c>
      <c r="AD183" s="88">
        <f>IF(AD$6-$B183&lt;0,"",EXP(-'PMS(calc_process)'!$F$53*(AD$6-$B183)/12)*(1-EXP(-'PMS(calc_process)'!$F$53/12)))</f>
        <v>2.8691594152333379E-2</v>
      </c>
      <c r="AE183" s="88">
        <f>IF(AE$6-$B183&lt;0,"",EXP(-'PMS(calc_process)'!$F$53*(AE$6-$B183)/12)*(1-EXP(-'PMS(calc_process)'!$F$53/12)))</f>
        <v>2.7750971812632218E-2</v>
      </c>
      <c r="AF183" s="88">
        <f>IF(AF$6-$B183&lt;0,"",EXP(-'PMS(calc_process)'!$F$53*(AF$6-$B183)/12)*(1-EXP(-'PMS(calc_process)'!$F$53/12)))</f>
        <v>2.6841186741200191E-2</v>
      </c>
      <c r="AG183" s="88">
        <f>IF(AG$6-$B183&lt;0,"",EXP(-'PMS(calc_process)'!$F$53*(AG$6-$B183)/12)*(1-EXP(-'PMS(calc_process)'!$F$53/12)))</f>
        <v>2.5961227972132971E-2</v>
      </c>
      <c r="AH183" s="88">
        <f>IF(AH$6-$B183&lt;0,"",EXP(-'PMS(calc_process)'!$F$53*(AH$6-$B183)/12)*(1-EXP(-'PMS(calc_process)'!$F$53/12)))</f>
        <v>2.5110117682930824E-2</v>
      </c>
      <c r="AI183" s="88">
        <f>IF(AI$6-$B183&lt;0,"",EXP(-'PMS(calc_process)'!$F$53*(AI$6-$B183)/12)*(1-EXP(-'PMS(calc_process)'!$F$53/12)))</f>
        <v>2.4286910107928616E-2</v>
      </c>
      <c r="AJ183" s="88">
        <f>IF(AJ$6-$B183&lt;0,"",EXP(-'PMS(calc_process)'!$F$53*(AJ$6-$B183)/12)*(1-EXP(-'PMS(calc_process)'!$F$53/12)))</f>
        <v>2.349069048734773E-2</v>
      </c>
      <c r="AK183" s="88">
        <f>IF(AK$6-$B183&lt;0,"",EXP(-'PMS(calc_process)'!$F$53*(AK$6-$B183)/12)*(1-EXP(-'PMS(calc_process)'!$F$53/12)))</f>
        <v>2.272057405080222E-2</v>
      </c>
      <c r="AL183" s="88">
        <f>IF(AL$6-$B183&lt;0,"",EXP(-'PMS(calc_process)'!$F$53*(AL$6-$B183)/12)*(1-EXP(-'PMS(calc_process)'!$F$53/12)))</f>
        <v>2.1975705034129572E-2</v>
      </c>
      <c r="AM183" s="88">
        <f>IF(AM$6-$B183&lt;0,"",EXP(-'PMS(calc_process)'!$F$53*(AM$6-$B183)/12)*(1-EXP(-'PMS(calc_process)'!$F$53/12)))</f>
        <v>2.1255255728453597E-2</v>
      </c>
      <c r="AN183" s="88">
        <f>IF(AN$6-$B183&lt;0,"",EXP(-'PMS(calc_process)'!$F$53*(AN$6-$B183)/12)*(1-EXP(-'PMS(calc_process)'!$F$53/12)))</f>
        <v>2.0558425560422703E-2</v>
      </c>
      <c r="AO183" s="88">
        <f>IF(AO$6-$B183&lt;0,"",EXP(-'PMS(calc_process)'!$F$53*(AO$6-$B183)/12)*(1-EXP(-'PMS(calc_process)'!$F$53/12)))</f>
        <v>1.9884440202601644E-2</v>
      </c>
      <c r="AP183" s="88">
        <f>IF(AP$6-$B183&lt;0,"",EXP(-'PMS(calc_process)'!$F$53*(AP$6-$B183)/12)*(1-EXP(-'PMS(calc_process)'!$F$53/12)))</f>
        <v>1.9232550713027992E-2</v>
      </c>
      <c r="AQ183" s="88">
        <f>IF(AQ$6-$B183&lt;0,"",EXP(-'PMS(calc_process)'!$F$53*(AQ$6-$B183)/12)*(1-EXP(-'PMS(calc_process)'!$F$53/12)))</f>
        <v>1.8602032702977354E-2</v>
      </c>
      <c r="AR183" s="88">
        <f>IF(AR$6-$B183&lt;0,"",EXP(-'PMS(calc_process)'!$F$53*(AR$6-$B183)/12)*(1-EXP(-'PMS(calc_process)'!$F$53/12)))</f>
        <v>1.7992185532012504E-2</v>
      </c>
      <c r="AS183" s="88">
        <f>IF(AS$6-$B183&lt;0,"",EXP(-'PMS(calc_process)'!$F$53*(AS$6-$B183)/12)*(1-EXP(-'PMS(calc_process)'!$F$53/12)))</f>
        <v>1.7402331529421899E-2</v>
      </c>
      <c r="AT183" s="88">
        <f>IF(AT$6-$B183&lt;0,"",EXP(-'PMS(calc_process)'!$F$53*(AT$6-$B183)/12)*(1-EXP(-'PMS(calc_process)'!$F$53/12)))</f>
        <v>1.6831815241182511E-2</v>
      </c>
      <c r="AU183" s="88">
        <f>IF(AU$6-$B183&lt;0,"",EXP(-'PMS(calc_process)'!$F$53*(AU$6-$B183)/12)*(1-EXP(-'PMS(calc_process)'!$F$53/12)))</f>
        <v>1.628000270161014E-2</v>
      </c>
      <c r="AV183" s="88">
        <f>IF(AV$6-$B183&lt;0,"",EXP(-'PMS(calc_process)'!$F$53*(AV$6-$B183)/12)*(1-EXP(-'PMS(calc_process)'!$F$53/12)))</f>
        <v>1.5746280728887882E-2</v>
      </c>
      <c r="AW183" s="88">
        <f>IF(AW$6-$B183&lt;0,"",EXP(-'PMS(calc_process)'!$F$53*(AW$6-$B183)/12)*(1-EXP(-'PMS(calc_process)'!$F$53/12)))</f>
        <v>1.5230056243689895E-2</v>
      </c>
      <c r="AX183" s="88">
        <f>IF(AX$6-$B183&lt;0,"",EXP(-'PMS(calc_process)'!$F$53*(AX$6-$B183)/12)*(1-EXP(-'PMS(calc_process)'!$F$53/12)))</f>
        <v>1.4730755610143365E-2</v>
      </c>
    </row>
    <row r="184" spans="1:50">
      <c r="A184" s="27"/>
      <c r="B184" s="85">
        <v>25</v>
      </c>
      <c r="C184" s="88" t="str">
        <f>IF(C$6-$B184&lt;0,"",EXP(-'PMS(calc_process)'!$F$53*(C$6-$B184)/12)*(1-EXP(-'PMS(calc_process)'!$F$53/12)))</f>
        <v/>
      </c>
      <c r="D184" s="88" t="str">
        <f>IF(D$6-$B184&lt;0,"",EXP(-'PMS(calc_process)'!$F$53*(D$6-$B184)/12)*(1-EXP(-'PMS(calc_process)'!$F$53/12)))</f>
        <v/>
      </c>
      <c r="E184" s="88" t="str">
        <f>IF(E$6-$B184&lt;0,"",EXP(-'PMS(calc_process)'!$F$53*(E$6-$B184)/12)*(1-EXP(-'PMS(calc_process)'!$F$53/12)))</f>
        <v/>
      </c>
      <c r="F184" s="88" t="str">
        <f>IF(F$6-$B184&lt;0,"",EXP(-'PMS(calc_process)'!$F$53*(F$6-$B184)/12)*(1-EXP(-'PMS(calc_process)'!$F$53/12)))</f>
        <v/>
      </c>
      <c r="G184" s="88" t="str">
        <f>IF(G$6-$B184&lt;0,"",EXP(-'PMS(calc_process)'!$F$53*(G$6-$B184)/12)*(1-EXP(-'PMS(calc_process)'!$F$53/12)))</f>
        <v/>
      </c>
      <c r="H184" s="88" t="str">
        <f>IF(H$6-$B184&lt;0,"",EXP(-'PMS(calc_process)'!$F$53*(H$6-$B184)/12)*(1-EXP(-'PMS(calc_process)'!$F$53/12)))</f>
        <v/>
      </c>
      <c r="I184" s="88" t="str">
        <f>IF(I$6-$B184&lt;0,"",EXP(-'PMS(calc_process)'!$F$53*(I$6-$B184)/12)*(1-EXP(-'PMS(calc_process)'!$F$53/12)))</f>
        <v/>
      </c>
      <c r="J184" s="88" t="str">
        <f>IF(J$6-$B184&lt;0,"",EXP(-'PMS(calc_process)'!$F$53*(J$6-$B184)/12)*(1-EXP(-'PMS(calc_process)'!$F$53/12)))</f>
        <v/>
      </c>
      <c r="K184" s="88" t="str">
        <f>IF(K$6-$B184&lt;0,"",EXP(-'PMS(calc_process)'!$F$53*(K$6-$B184)/12)*(1-EXP(-'PMS(calc_process)'!$F$53/12)))</f>
        <v/>
      </c>
      <c r="L184" s="88" t="str">
        <f>IF(L$6-$B184&lt;0,"",EXP(-'PMS(calc_process)'!$F$53*(L$6-$B184)/12)*(1-EXP(-'PMS(calc_process)'!$F$53/12)))</f>
        <v/>
      </c>
      <c r="M184" s="88" t="str">
        <f>IF(M$6-$B184&lt;0,"",EXP(-'PMS(calc_process)'!$F$53*(M$6-$B184)/12)*(1-EXP(-'PMS(calc_process)'!$F$53/12)))</f>
        <v/>
      </c>
      <c r="N184" s="88" t="str">
        <f>IF(N$6-$B184&lt;0,"",EXP(-'PMS(calc_process)'!$F$53*(N$6-$B184)/12)*(1-EXP(-'PMS(calc_process)'!$F$53/12)))</f>
        <v/>
      </c>
      <c r="O184" s="88" t="str">
        <f>IF(O$6-$B184&lt;0,"",EXP(-'PMS(calc_process)'!$F$53*(O$6-$B184)/12)*(1-EXP(-'PMS(calc_process)'!$F$53/12)))</f>
        <v/>
      </c>
      <c r="P184" s="88" t="str">
        <f>IF(P$6-$B184&lt;0,"",EXP(-'PMS(calc_process)'!$F$53*(P$6-$B184)/12)*(1-EXP(-'PMS(calc_process)'!$F$53/12)))</f>
        <v/>
      </c>
      <c r="Q184" s="88" t="str">
        <f>IF(Q$6-$B184&lt;0,"",EXP(-'PMS(calc_process)'!$F$53*(Q$6-$B184)/12)*(1-EXP(-'PMS(calc_process)'!$F$53/12)))</f>
        <v/>
      </c>
      <c r="R184" s="88" t="str">
        <f>IF(R$6-$B184&lt;0,"",EXP(-'PMS(calc_process)'!$F$53*(R$6-$B184)/12)*(1-EXP(-'PMS(calc_process)'!$F$53/12)))</f>
        <v/>
      </c>
      <c r="S184" s="88" t="str">
        <f>IF(S$6-$B184&lt;0,"",EXP(-'PMS(calc_process)'!$F$53*(S$6-$B184)/12)*(1-EXP(-'PMS(calc_process)'!$F$53/12)))</f>
        <v/>
      </c>
      <c r="T184" s="88" t="str">
        <f>IF(T$6-$B184&lt;0,"",EXP(-'PMS(calc_process)'!$F$53*(T$6-$B184)/12)*(1-EXP(-'PMS(calc_process)'!$F$53/12)))</f>
        <v/>
      </c>
      <c r="U184" s="88" t="str">
        <f>IF(U$6-$B184&lt;0,"",EXP(-'PMS(calc_process)'!$F$53*(U$6-$B184)/12)*(1-EXP(-'PMS(calc_process)'!$F$53/12)))</f>
        <v/>
      </c>
      <c r="V184" s="88" t="str">
        <f>IF(V$6-$B184&lt;0,"",EXP(-'PMS(calc_process)'!$F$53*(V$6-$B184)/12)*(1-EXP(-'PMS(calc_process)'!$F$53/12)))</f>
        <v/>
      </c>
      <c r="W184" s="88" t="str">
        <f>IF(W$6-$B184&lt;0,"",EXP(-'PMS(calc_process)'!$F$53*(W$6-$B184)/12)*(1-EXP(-'PMS(calc_process)'!$F$53/12)))</f>
        <v/>
      </c>
      <c r="X184" s="88" t="str">
        <f>IF(X$6-$B184&lt;0,"",EXP(-'PMS(calc_process)'!$F$53*(X$6-$B184)/12)*(1-EXP(-'PMS(calc_process)'!$F$53/12)))</f>
        <v/>
      </c>
      <c r="Y184" s="88" t="str">
        <f>IF(Y$6-$B184&lt;0,"",EXP(-'PMS(calc_process)'!$F$53*(Y$6-$B184)/12)*(1-EXP(-'PMS(calc_process)'!$F$53/12)))</f>
        <v/>
      </c>
      <c r="Z184" s="88" t="str">
        <f>IF(Z$6-$B184&lt;0,"",EXP(-'PMS(calc_process)'!$F$53*(Z$6-$B184)/12)*(1-EXP(-'PMS(calc_process)'!$F$53/12)))</f>
        <v/>
      </c>
      <c r="AA184" s="88">
        <f>IF(AA$6-$B184&lt;0,"",EXP(-'PMS(calc_process)'!$F$53*(AA$6-$B184)/12)*(1-EXP(-'PMS(calc_process)'!$F$53/12)))</f>
        <v>3.2783899517994097E-2</v>
      </c>
      <c r="AB184" s="88">
        <f>IF(AB$6-$B184&lt;0,"",EXP(-'PMS(calc_process)'!$F$53*(AB$6-$B184)/12)*(1-EXP(-'PMS(calc_process)'!$F$53/12)))</f>
        <v>3.170911545038816E-2</v>
      </c>
      <c r="AC184" s="88">
        <f>IF(AC$6-$B184&lt;0,"",EXP(-'PMS(calc_process)'!$F$53*(AC$6-$B184)/12)*(1-EXP(-'PMS(calc_process)'!$F$53/12)))</f>
        <v>3.0669566995658166E-2</v>
      </c>
      <c r="AD184" s="88">
        <f>IF(AD$6-$B184&lt;0,"",EXP(-'PMS(calc_process)'!$F$53*(AD$6-$B184)/12)*(1-EXP(-'PMS(calc_process)'!$F$53/12)))</f>
        <v>2.9664098993012117E-2</v>
      </c>
      <c r="AE184" s="88">
        <f>IF(AE$6-$B184&lt;0,"",EXP(-'PMS(calc_process)'!$F$53*(AE$6-$B184)/12)*(1-EXP(-'PMS(calc_process)'!$F$53/12)))</f>
        <v>2.8691594152333379E-2</v>
      </c>
      <c r="AF184" s="88">
        <f>IF(AF$6-$B184&lt;0,"",EXP(-'PMS(calc_process)'!$F$53*(AF$6-$B184)/12)*(1-EXP(-'PMS(calc_process)'!$F$53/12)))</f>
        <v>2.7750971812632218E-2</v>
      </c>
      <c r="AG184" s="88">
        <f>IF(AG$6-$B184&lt;0,"",EXP(-'PMS(calc_process)'!$F$53*(AG$6-$B184)/12)*(1-EXP(-'PMS(calc_process)'!$F$53/12)))</f>
        <v>2.6841186741200191E-2</v>
      </c>
      <c r="AH184" s="88">
        <f>IF(AH$6-$B184&lt;0,"",EXP(-'PMS(calc_process)'!$F$53*(AH$6-$B184)/12)*(1-EXP(-'PMS(calc_process)'!$F$53/12)))</f>
        <v>2.5961227972132971E-2</v>
      </c>
      <c r="AI184" s="88">
        <f>IF(AI$6-$B184&lt;0,"",EXP(-'PMS(calc_process)'!$F$53*(AI$6-$B184)/12)*(1-EXP(-'PMS(calc_process)'!$F$53/12)))</f>
        <v>2.5110117682930824E-2</v>
      </c>
      <c r="AJ184" s="88">
        <f>IF(AJ$6-$B184&lt;0,"",EXP(-'PMS(calc_process)'!$F$53*(AJ$6-$B184)/12)*(1-EXP(-'PMS(calc_process)'!$F$53/12)))</f>
        <v>2.4286910107928616E-2</v>
      </c>
      <c r="AK184" s="88">
        <f>IF(AK$6-$B184&lt;0,"",EXP(-'PMS(calc_process)'!$F$53*(AK$6-$B184)/12)*(1-EXP(-'PMS(calc_process)'!$F$53/12)))</f>
        <v>2.349069048734773E-2</v>
      </c>
      <c r="AL184" s="88">
        <f>IF(AL$6-$B184&lt;0,"",EXP(-'PMS(calc_process)'!$F$53*(AL$6-$B184)/12)*(1-EXP(-'PMS(calc_process)'!$F$53/12)))</f>
        <v>2.272057405080222E-2</v>
      </c>
      <c r="AM184" s="88">
        <f>IF(AM$6-$B184&lt;0,"",EXP(-'PMS(calc_process)'!$F$53*(AM$6-$B184)/12)*(1-EXP(-'PMS(calc_process)'!$F$53/12)))</f>
        <v>2.1975705034129572E-2</v>
      </c>
      <c r="AN184" s="88">
        <f>IF(AN$6-$B184&lt;0,"",EXP(-'PMS(calc_process)'!$F$53*(AN$6-$B184)/12)*(1-EXP(-'PMS(calc_process)'!$F$53/12)))</f>
        <v>2.1255255728453597E-2</v>
      </c>
      <c r="AO184" s="88">
        <f>IF(AO$6-$B184&lt;0,"",EXP(-'PMS(calc_process)'!$F$53*(AO$6-$B184)/12)*(1-EXP(-'PMS(calc_process)'!$F$53/12)))</f>
        <v>2.0558425560422703E-2</v>
      </c>
      <c r="AP184" s="88">
        <f>IF(AP$6-$B184&lt;0,"",EXP(-'PMS(calc_process)'!$F$53*(AP$6-$B184)/12)*(1-EXP(-'PMS(calc_process)'!$F$53/12)))</f>
        <v>1.9884440202601644E-2</v>
      </c>
      <c r="AQ184" s="88">
        <f>IF(AQ$6-$B184&lt;0,"",EXP(-'PMS(calc_process)'!$F$53*(AQ$6-$B184)/12)*(1-EXP(-'PMS(calc_process)'!$F$53/12)))</f>
        <v>1.9232550713027992E-2</v>
      </c>
      <c r="AR184" s="88">
        <f>IF(AR$6-$B184&lt;0,"",EXP(-'PMS(calc_process)'!$F$53*(AR$6-$B184)/12)*(1-EXP(-'PMS(calc_process)'!$F$53/12)))</f>
        <v>1.8602032702977354E-2</v>
      </c>
      <c r="AS184" s="88">
        <f>IF(AS$6-$B184&lt;0,"",EXP(-'PMS(calc_process)'!$F$53*(AS$6-$B184)/12)*(1-EXP(-'PMS(calc_process)'!$F$53/12)))</f>
        <v>1.7992185532012504E-2</v>
      </c>
      <c r="AT184" s="88">
        <f>IF(AT$6-$B184&lt;0,"",EXP(-'PMS(calc_process)'!$F$53*(AT$6-$B184)/12)*(1-EXP(-'PMS(calc_process)'!$F$53/12)))</f>
        <v>1.7402331529421899E-2</v>
      </c>
      <c r="AU184" s="88">
        <f>IF(AU$6-$B184&lt;0,"",EXP(-'PMS(calc_process)'!$F$53*(AU$6-$B184)/12)*(1-EXP(-'PMS(calc_process)'!$F$53/12)))</f>
        <v>1.6831815241182511E-2</v>
      </c>
      <c r="AV184" s="88">
        <f>IF(AV$6-$B184&lt;0,"",EXP(-'PMS(calc_process)'!$F$53*(AV$6-$B184)/12)*(1-EXP(-'PMS(calc_process)'!$F$53/12)))</f>
        <v>1.628000270161014E-2</v>
      </c>
      <c r="AW184" s="88">
        <f>IF(AW$6-$B184&lt;0,"",EXP(-'PMS(calc_process)'!$F$53*(AW$6-$B184)/12)*(1-EXP(-'PMS(calc_process)'!$F$53/12)))</f>
        <v>1.5746280728887882E-2</v>
      </c>
      <c r="AX184" s="88">
        <f>IF(AX$6-$B184&lt;0,"",EXP(-'PMS(calc_process)'!$F$53*(AX$6-$B184)/12)*(1-EXP(-'PMS(calc_process)'!$F$53/12)))</f>
        <v>1.5230056243689895E-2</v>
      </c>
    </row>
    <row r="185" spans="1:50">
      <c r="A185" s="27"/>
      <c r="B185" s="85">
        <v>26</v>
      </c>
      <c r="C185" s="88" t="str">
        <f>IF(C$6-$B185&lt;0,"",EXP(-'PMS(calc_process)'!$F$53*(C$6-$B185)/12)*(1-EXP(-'PMS(calc_process)'!$F$53/12)))</f>
        <v/>
      </c>
      <c r="D185" s="88" t="str">
        <f>IF(D$6-$B185&lt;0,"",EXP(-'PMS(calc_process)'!$F$53*(D$6-$B185)/12)*(1-EXP(-'PMS(calc_process)'!$F$53/12)))</f>
        <v/>
      </c>
      <c r="E185" s="88" t="str">
        <f>IF(E$6-$B185&lt;0,"",EXP(-'PMS(calc_process)'!$F$53*(E$6-$B185)/12)*(1-EXP(-'PMS(calc_process)'!$F$53/12)))</f>
        <v/>
      </c>
      <c r="F185" s="88" t="str">
        <f>IF(F$6-$B185&lt;0,"",EXP(-'PMS(calc_process)'!$F$53*(F$6-$B185)/12)*(1-EXP(-'PMS(calc_process)'!$F$53/12)))</f>
        <v/>
      </c>
      <c r="G185" s="88" t="str">
        <f>IF(G$6-$B185&lt;0,"",EXP(-'PMS(calc_process)'!$F$53*(G$6-$B185)/12)*(1-EXP(-'PMS(calc_process)'!$F$53/12)))</f>
        <v/>
      </c>
      <c r="H185" s="88" t="str">
        <f>IF(H$6-$B185&lt;0,"",EXP(-'PMS(calc_process)'!$F$53*(H$6-$B185)/12)*(1-EXP(-'PMS(calc_process)'!$F$53/12)))</f>
        <v/>
      </c>
      <c r="I185" s="88" t="str">
        <f>IF(I$6-$B185&lt;0,"",EXP(-'PMS(calc_process)'!$F$53*(I$6-$B185)/12)*(1-EXP(-'PMS(calc_process)'!$F$53/12)))</f>
        <v/>
      </c>
      <c r="J185" s="88" t="str">
        <f>IF(J$6-$B185&lt;0,"",EXP(-'PMS(calc_process)'!$F$53*(J$6-$B185)/12)*(1-EXP(-'PMS(calc_process)'!$F$53/12)))</f>
        <v/>
      </c>
      <c r="K185" s="88" t="str">
        <f>IF(K$6-$B185&lt;0,"",EXP(-'PMS(calc_process)'!$F$53*(K$6-$B185)/12)*(1-EXP(-'PMS(calc_process)'!$F$53/12)))</f>
        <v/>
      </c>
      <c r="L185" s="88" t="str">
        <f>IF(L$6-$B185&lt;0,"",EXP(-'PMS(calc_process)'!$F$53*(L$6-$B185)/12)*(1-EXP(-'PMS(calc_process)'!$F$53/12)))</f>
        <v/>
      </c>
      <c r="M185" s="88" t="str">
        <f>IF(M$6-$B185&lt;0,"",EXP(-'PMS(calc_process)'!$F$53*(M$6-$B185)/12)*(1-EXP(-'PMS(calc_process)'!$F$53/12)))</f>
        <v/>
      </c>
      <c r="N185" s="88" t="str">
        <f>IF(N$6-$B185&lt;0,"",EXP(-'PMS(calc_process)'!$F$53*(N$6-$B185)/12)*(1-EXP(-'PMS(calc_process)'!$F$53/12)))</f>
        <v/>
      </c>
      <c r="O185" s="88" t="str">
        <f>IF(O$6-$B185&lt;0,"",EXP(-'PMS(calc_process)'!$F$53*(O$6-$B185)/12)*(1-EXP(-'PMS(calc_process)'!$F$53/12)))</f>
        <v/>
      </c>
      <c r="P185" s="88" t="str">
        <f>IF(P$6-$B185&lt;0,"",EXP(-'PMS(calc_process)'!$F$53*(P$6-$B185)/12)*(1-EXP(-'PMS(calc_process)'!$F$53/12)))</f>
        <v/>
      </c>
      <c r="Q185" s="88" t="str">
        <f>IF(Q$6-$B185&lt;0,"",EXP(-'PMS(calc_process)'!$F$53*(Q$6-$B185)/12)*(1-EXP(-'PMS(calc_process)'!$F$53/12)))</f>
        <v/>
      </c>
      <c r="R185" s="88" t="str">
        <f>IF(R$6-$B185&lt;0,"",EXP(-'PMS(calc_process)'!$F$53*(R$6-$B185)/12)*(1-EXP(-'PMS(calc_process)'!$F$53/12)))</f>
        <v/>
      </c>
      <c r="S185" s="88" t="str">
        <f>IF(S$6-$B185&lt;0,"",EXP(-'PMS(calc_process)'!$F$53*(S$6-$B185)/12)*(1-EXP(-'PMS(calc_process)'!$F$53/12)))</f>
        <v/>
      </c>
      <c r="T185" s="88" t="str">
        <f>IF(T$6-$B185&lt;0,"",EXP(-'PMS(calc_process)'!$F$53*(T$6-$B185)/12)*(1-EXP(-'PMS(calc_process)'!$F$53/12)))</f>
        <v/>
      </c>
      <c r="U185" s="88" t="str">
        <f>IF(U$6-$B185&lt;0,"",EXP(-'PMS(calc_process)'!$F$53*(U$6-$B185)/12)*(1-EXP(-'PMS(calc_process)'!$F$53/12)))</f>
        <v/>
      </c>
      <c r="V185" s="88" t="str">
        <f>IF(V$6-$B185&lt;0,"",EXP(-'PMS(calc_process)'!$F$53*(V$6-$B185)/12)*(1-EXP(-'PMS(calc_process)'!$F$53/12)))</f>
        <v/>
      </c>
      <c r="W185" s="88" t="str">
        <f>IF(W$6-$B185&lt;0,"",EXP(-'PMS(calc_process)'!$F$53*(W$6-$B185)/12)*(1-EXP(-'PMS(calc_process)'!$F$53/12)))</f>
        <v/>
      </c>
      <c r="X185" s="88" t="str">
        <f>IF(X$6-$B185&lt;0,"",EXP(-'PMS(calc_process)'!$F$53*(X$6-$B185)/12)*(1-EXP(-'PMS(calc_process)'!$F$53/12)))</f>
        <v/>
      </c>
      <c r="Y185" s="88" t="str">
        <f>IF(Y$6-$B185&lt;0,"",EXP(-'PMS(calc_process)'!$F$53*(Y$6-$B185)/12)*(1-EXP(-'PMS(calc_process)'!$F$53/12)))</f>
        <v/>
      </c>
      <c r="Z185" s="88" t="str">
        <f>IF(Z$6-$B185&lt;0,"",EXP(-'PMS(calc_process)'!$F$53*(Z$6-$B185)/12)*(1-EXP(-'PMS(calc_process)'!$F$53/12)))</f>
        <v/>
      </c>
      <c r="AA185" s="88" t="str">
        <f>IF(AA$6-$B185&lt;0,"",EXP(-'PMS(calc_process)'!$F$53*(AA$6-$B185)/12)*(1-EXP(-'PMS(calc_process)'!$F$53/12)))</f>
        <v/>
      </c>
      <c r="AB185" s="88">
        <f>IF(AB$6-$B185&lt;0,"",EXP(-'PMS(calc_process)'!$F$53*(AB$6-$B185)/12)*(1-EXP(-'PMS(calc_process)'!$F$53/12)))</f>
        <v>3.2783899517994097E-2</v>
      </c>
      <c r="AC185" s="88">
        <f>IF(AC$6-$B185&lt;0,"",EXP(-'PMS(calc_process)'!$F$53*(AC$6-$B185)/12)*(1-EXP(-'PMS(calc_process)'!$F$53/12)))</f>
        <v>3.170911545038816E-2</v>
      </c>
      <c r="AD185" s="88">
        <f>IF(AD$6-$B185&lt;0,"",EXP(-'PMS(calc_process)'!$F$53*(AD$6-$B185)/12)*(1-EXP(-'PMS(calc_process)'!$F$53/12)))</f>
        <v>3.0669566995658166E-2</v>
      </c>
      <c r="AE185" s="88">
        <f>IF(AE$6-$B185&lt;0,"",EXP(-'PMS(calc_process)'!$F$53*(AE$6-$B185)/12)*(1-EXP(-'PMS(calc_process)'!$F$53/12)))</f>
        <v>2.9664098993012117E-2</v>
      </c>
      <c r="AF185" s="88">
        <f>IF(AF$6-$B185&lt;0,"",EXP(-'PMS(calc_process)'!$F$53*(AF$6-$B185)/12)*(1-EXP(-'PMS(calc_process)'!$F$53/12)))</f>
        <v>2.8691594152333379E-2</v>
      </c>
      <c r="AG185" s="88">
        <f>IF(AG$6-$B185&lt;0,"",EXP(-'PMS(calc_process)'!$F$53*(AG$6-$B185)/12)*(1-EXP(-'PMS(calc_process)'!$F$53/12)))</f>
        <v>2.7750971812632218E-2</v>
      </c>
      <c r="AH185" s="88">
        <f>IF(AH$6-$B185&lt;0,"",EXP(-'PMS(calc_process)'!$F$53*(AH$6-$B185)/12)*(1-EXP(-'PMS(calc_process)'!$F$53/12)))</f>
        <v>2.6841186741200191E-2</v>
      </c>
      <c r="AI185" s="88">
        <f>IF(AI$6-$B185&lt;0,"",EXP(-'PMS(calc_process)'!$F$53*(AI$6-$B185)/12)*(1-EXP(-'PMS(calc_process)'!$F$53/12)))</f>
        <v>2.5961227972132971E-2</v>
      </c>
      <c r="AJ185" s="88">
        <f>IF(AJ$6-$B185&lt;0,"",EXP(-'PMS(calc_process)'!$F$53*(AJ$6-$B185)/12)*(1-EXP(-'PMS(calc_process)'!$F$53/12)))</f>
        <v>2.5110117682930824E-2</v>
      </c>
      <c r="AK185" s="88">
        <f>IF(AK$6-$B185&lt;0,"",EXP(-'PMS(calc_process)'!$F$53*(AK$6-$B185)/12)*(1-EXP(-'PMS(calc_process)'!$F$53/12)))</f>
        <v>2.4286910107928616E-2</v>
      </c>
      <c r="AL185" s="88">
        <f>IF(AL$6-$B185&lt;0,"",EXP(-'PMS(calc_process)'!$F$53*(AL$6-$B185)/12)*(1-EXP(-'PMS(calc_process)'!$F$53/12)))</f>
        <v>2.349069048734773E-2</v>
      </c>
      <c r="AM185" s="88">
        <f>IF(AM$6-$B185&lt;0,"",EXP(-'PMS(calc_process)'!$F$53*(AM$6-$B185)/12)*(1-EXP(-'PMS(calc_process)'!$F$53/12)))</f>
        <v>2.272057405080222E-2</v>
      </c>
      <c r="AN185" s="88">
        <f>IF(AN$6-$B185&lt;0,"",EXP(-'PMS(calc_process)'!$F$53*(AN$6-$B185)/12)*(1-EXP(-'PMS(calc_process)'!$F$53/12)))</f>
        <v>2.1975705034129572E-2</v>
      </c>
      <c r="AO185" s="88">
        <f>IF(AO$6-$B185&lt;0,"",EXP(-'PMS(calc_process)'!$F$53*(AO$6-$B185)/12)*(1-EXP(-'PMS(calc_process)'!$F$53/12)))</f>
        <v>2.1255255728453597E-2</v>
      </c>
      <c r="AP185" s="88">
        <f>IF(AP$6-$B185&lt;0,"",EXP(-'PMS(calc_process)'!$F$53*(AP$6-$B185)/12)*(1-EXP(-'PMS(calc_process)'!$F$53/12)))</f>
        <v>2.0558425560422703E-2</v>
      </c>
      <c r="AQ185" s="88">
        <f>IF(AQ$6-$B185&lt;0,"",EXP(-'PMS(calc_process)'!$F$53*(AQ$6-$B185)/12)*(1-EXP(-'PMS(calc_process)'!$F$53/12)))</f>
        <v>1.9884440202601644E-2</v>
      </c>
      <c r="AR185" s="88">
        <f>IF(AR$6-$B185&lt;0,"",EXP(-'PMS(calc_process)'!$F$53*(AR$6-$B185)/12)*(1-EXP(-'PMS(calc_process)'!$F$53/12)))</f>
        <v>1.9232550713027992E-2</v>
      </c>
      <c r="AS185" s="88">
        <f>IF(AS$6-$B185&lt;0,"",EXP(-'PMS(calc_process)'!$F$53*(AS$6-$B185)/12)*(1-EXP(-'PMS(calc_process)'!$F$53/12)))</f>
        <v>1.8602032702977354E-2</v>
      </c>
      <c r="AT185" s="88">
        <f>IF(AT$6-$B185&lt;0,"",EXP(-'PMS(calc_process)'!$F$53*(AT$6-$B185)/12)*(1-EXP(-'PMS(calc_process)'!$F$53/12)))</f>
        <v>1.7992185532012504E-2</v>
      </c>
      <c r="AU185" s="88">
        <f>IF(AU$6-$B185&lt;0,"",EXP(-'PMS(calc_process)'!$F$53*(AU$6-$B185)/12)*(1-EXP(-'PMS(calc_process)'!$F$53/12)))</f>
        <v>1.7402331529421899E-2</v>
      </c>
      <c r="AV185" s="88">
        <f>IF(AV$6-$B185&lt;0,"",EXP(-'PMS(calc_process)'!$F$53*(AV$6-$B185)/12)*(1-EXP(-'PMS(calc_process)'!$F$53/12)))</f>
        <v>1.6831815241182511E-2</v>
      </c>
      <c r="AW185" s="88">
        <f>IF(AW$6-$B185&lt;0,"",EXP(-'PMS(calc_process)'!$F$53*(AW$6-$B185)/12)*(1-EXP(-'PMS(calc_process)'!$F$53/12)))</f>
        <v>1.628000270161014E-2</v>
      </c>
      <c r="AX185" s="88">
        <f>IF(AX$6-$B185&lt;0,"",EXP(-'PMS(calc_process)'!$F$53*(AX$6-$B185)/12)*(1-EXP(-'PMS(calc_process)'!$F$53/12)))</f>
        <v>1.5746280728887882E-2</v>
      </c>
    </row>
    <row r="186" spans="1:50">
      <c r="A186" s="27"/>
      <c r="B186" s="85">
        <v>27</v>
      </c>
      <c r="C186" s="88" t="str">
        <f>IF(C$6-$B186&lt;0,"",EXP(-'PMS(calc_process)'!$F$53*(C$6-$B186)/12)*(1-EXP(-'PMS(calc_process)'!$F$53/12)))</f>
        <v/>
      </c>
      <c r="D186" s="88" t="str">
        <f>IF(D$6-$B186&lt;0,"",EXP(-'PMS(calc_process)'!$F$53*(D$6-$B186)/12)*(1-EXP(-'PMS(calc_process)'!$F$53/12)))</f>
        <v/>
      </c>
      <c r="E186" s="88" t="str">
        <f>IF(E$6-$B186&lt;0,"",EXP(-'PMS(calc_process)'!$F$53*(E$6-$B186)/12)*(1-EXP(-'PMS(calc_process)'!$F$53/12)))</f>
        <v/>
      </c>
      <c r="F186" s="88" t="str">
        <f>IF(F$6-$B186&lt;0,"",EXP(-'PMS(calc_process)'!$F$53*(F$6-$B186)/12)*(1-EXP(-'PMS(calc_process)'!$F$53/12)))</f>
        <v/>
      </c>
      <c r="G186" s="88" t="str">
        <f>IF(G$6-$B186&lt;0,"",EXP(-'PMS(calc_process)'!$F$53*(G$6-$B186)/12)*(1-EXP(-'PMS(calc_process)'!$F$53/12)))</f>
        <v/>
      </c>
      <c r="H186" s="88" t="str">
        <f>IF(H$6-$B186&lt;0,"",EXP(-'PMS(calc_process)'!$F$53*(H$6-$B186)/12)*(1-EXP(-'PMS(calc_process)'!$F$53/12)))</f>
        <v/>
      </c>
      <c r="I186" s="88" t="str">
        <f>IF(I$6-$B186&lt;0,"",EXP(-'PMS(calc_process)'!$F$53*(I$6-$B186)/12)*(1-EXP(-'PMS(calc_process)'!$F$53/12)))</f>
        <v/>
      </c>
      <c r="J186" s="88" t="str">
        <f>IF(J$6-$B186&lt;0,"",EXP(-'PMS(calc_process)'!$F$53*(J$6-$B186)/12)*(1-EXP(-'PMS(calc_process)'!$F$53/12)))</f>
        <v/>
      </c>
      <c r="K186" s="88" t="str">
        <f>IF(K$6-$B186&lt;0,"",EXP(-'PMS(calc_process)'!$F$53*(K$6-$B186)/12)*(1-EXP(-'PMS(calc_process)'!$F$53/12)))</f>
        <v/>
      </c>
      <c r="L186" s="88" t="str">
        <f>IF(L$6-$B186&lt;0,"",EXP(-'PMS(calc_process)'!$F$53*(L$6-$B186)/12)*(1-EXP(-'PMS(calc_process)'!$F$53/12)))</f>
        <v/>
      </c>
      <c r="M186" s="88" t="str">
        <f>IF(M$6-$B186&lt;0,"",EXP(-'PMS(calc_process)'!$F$53*(M$6-$B186)/12)*(1-EXP(-'PMS(calc_process)'!$F$53/12)))</f>
        <v/>
      </c>
      <c r="N186" s="88" t="str">
        <f>IF(N$6-$B186&lt;0,"",EXP(-'PMS(calc_process)'!$F$53*(N$6-$B186)/12)*(1-EXP(-'PMS(calc_process)'!$F$53/12)))</f>
        <v/>
      </c>
      <c r="O186" s="88" t="str">
        <f>IF(O$6-$B186&lt;0,"",EXP(-'PMS(calc_process)'!$F$53*(O$6-$B186)/12)*(1-EXP(-'PMS(calc_process)'!$F$53/12)))</f>
        <v/>
      </c>
      <c r="P186" s="88" t="str">
        <f>IF(P$6-$B186&lt;0,"",EXP(-'PMS(calc_process)'!$F$53*(P$6-$B186)/12)*(1-EXP(-'PMS(calc_process)'!$F$53/12)))</f>
        <v/>
      </c>
      <c r="Q186" s="88" t="str">
        <f>IF(Q$6-$B186&lt;0,"",EXP(-'PMS(calc_process)'!$F$53*(Q$6-$B186)/12)*(1-EXP(-'PMS(calc_process)'!$F$53/12)))</f>
        <v/>
      </c>
      <c r="R186" s="88" t="str">
        <f>IF(R$6-$B186&lt;0,"",EXP(-'PMS(calc_process)'!$F$53*(R$6-$B186)/12)*(1-EXP(-'PMS(calc_process)'!$F$53/12)))</f>
        <v/>
      </c>
      <c r="S186" s="88" t="str">
        <f>IF(S$6-$B186&lt;0,"",EXP(-'PMS(calc_process)'!$F$53*(S$6-$B186)/12)*(1-EXP(-'PMS(calc_process)'!$F$53/12)))</f>
        <v/>
      </c>
      <c r="T186" s="88" t="str">
        <f>IF(T$6-$B186&lt;0,"",EXP(-'PMS(calc_process)'!$F$53*(T$6-$B186)/12)*(1-EXP(-'PMS(calc_process)'!$F$53/12)))</f>
        <v/>
      </c>
      <c r="U186" s="88" t="str">
        <f>IF(U$6-$B186&lt;0,"",EXP(-'PMS(calc_process)'!$F$53*(U$6-$B186)/12)*(1-EXP(-'PMS(calc_process)'!$F$53/12)))</f>
        <v/>
      </c>
      <c r="V186" s="88" t="str">
        <f>IF(V$6-$B186&lt;0,"",EXP(-'PMS(calc_process)'!$F$53*(V$6-$B186)/12)*(1-EXP(-'PMS(calc_process)'!$F$53/12)))</f>
        <v/>
      </c>
      <c r="W186" s="88" t="str">
        <f>IF(W$6-$B186&lt;0,"",EXP(-'PMS(calc_process)'!$F$53*(W$6-$B186)/12)*(1-EXP(-'PMS(calc_process)'!$F$53/12)))</f>
        <v/>
      </c>
      <c r="X186" s="88" t="str">
        <f>IF(X$6-$B186&lt;0,"",EXP(-'PMS(calc_process)'!$F$53*(X$6-$B186)/12)*(1-EXP(-'PMS(calc_process)'!$F$53/12)))</f>
        <v/>
      </c>
      <c r="Y186" s="88" t="str">
        <f>IF(Y$6-$B186&lt;0,"",EXP(-'PMS(calc_process)'!$F$53*(Y$6-$B186)/12)*(1-EXP(-'PMS(calc_process)'!$F$53/12)))</f>
        <v/>
      </c>
      <c r="Z186" s="88" t="str">
        <f>IF(Z$6-$B186&lt;0,"",EXP(-'PMS(calc_process)'!$F$53*(Z$6-$B186)/12)*(1-EXP(-'PMS(calc_process)'!$F$53/12)))</f>
        <v/>
      </c>
      <c r="AA186" s="88" t="str">
        <f>IF(AA$6-$B186&lt;0,"",EXP(-'PMS(calc_process)'!$F$53*(AA$6-$B186)/12)*(1-EXP(-'PMS(calc_process)'!$F$53/12)))</f>
        <v/>
      </c>
      <c r="AB186" s="88" t="str">
        <f>IF(AB$6-$B186&lt;0,"",EXP(-'PMS(calc_process)'!$F$53*(AB$6-$B186)/12)*(1-EXP(-'PMS(calc_process)'!$F$53/12)))</f>
        <v/>
      </c>
      <c r="AC186" s="88">
        <f>IF(AC$6-$B186&lt;0,"",EXP(-'PMS(calc_process)'!$F$53*(AC$6-$B186)/12)*(1-EXP(-'PMS(calc_process)'!$F$53/12)))</f>
        <v>3.2783899517994097E-2</v>
      </c>
      <c r="AD186" s="88">
        <f>IF(AD$6-$B186&lt;0,"",EXP(-'PMS(calc_process)'!$F$53*(AD$6-$B186)/12)*(1-EXP(-'PMS(calc_process)'!$F$53/12)))</f>
        <v>3.170911545038816E-2</v>
      </c>
      <c r="AE186" s="88">
        <f>IF(AE$6-$B186&lt;0,"",EXP(-'PMS(calc_process)'!$F$53*(AE$6-$B186)/12)*(1-EXP(-'PMS(calc_process)'!$F$53/12)))</f>
        <v>3.0669566995658166E-2</v>
      </c>
      <c r="AF186" s="88">
        <f>IF(AF$6-$B186&lt;0,"",EXP(-'PMS(calc_process)'!$F$53*(AF$6-$B186)/12)*(1-EXP(-'PMS(calc_process)'!$F$53/12)))</f>
        <v>2.9664098993012117E-2</v>
      </c>
      <c r="AG186" s="88">
        <f>IF(AG$6-$B186&lt;0,"",EXP(-'PMS(calc_process)'!$F$53*(AG$6-$B186)/12)*(1-EXP(-'PMS(calc_process)'!$F$53/12)))</f>
        <v>2.8691594152333379E-2</v>
      </c>
      <c r="AH186" s="88">
        <f>IF(AH$6-$B186&lt;0,"",EXP(-'PMS(calc_process)'!$F$53*(AH$6-$B186)/12)*(1-EXP(-'PMS(calc_process)'!$F$53/12)))</f>
        <v>2.7750971812632218E-2</v>
      </c>
      <c r="AI186" s="88">
        <f>IF(AI$6-$B186&lt;0,"",EXP(-'PMS(calc_process)'!$F$53*(AI$6-$B186)/12)*(1-EXP(-'PMS(calc_process)'!$F$53/12)))</f>
        <v>2.6841186741200191E-2</v>
      </c>
      <c r="AJ186" s="88">
        <f>IF(AJ$6-$B186&lt;0,"",EXP(-'PMS(calc_process)'!$F$53*(AJ$6-$B186)/12)*(1-EXP(-'PMS(calc_process)'!$F$53/12)))</f>
        <v>2.5961227972132971E-2</v>
      </c>
      <c r="AK186" s="88">
        <f>IF(AK$6-$B186&lt;0,"",EXP(-'PMS(calc_process)'!$F$53*(AK$6-$B186)/12)*(1-EXP(-'PMS(calc_process)'!$F$53/12)))</f>
        <v>2.5110117682930824E-2</v>
      </c>
      <c r="AL186" s="88">
        <f>IF(AL$6-$B186&lt;0,"",EXP(-'PMS(calc_process)'!$F$53*(AL$6-$B186)/12)*(1-EXP(-'PMS(calc_process)'!$F$53/12)))</f>
        <v>2.4286910107928616E-2</v>
      </c>
      <c r="AM186" s="88">
        <f>IF(AM$6-$B186&lt;0,"",EXP(-'PMS(calc_process)'!$F$53*(AM$6-$B186)/12)*(1-EXP(-'PMS(calc_process)'!$F$53/12)))</f>
        <v>2.349069048734773E-2</v>
      </c>
      <c r="AN186" s="88">
        <f>IF(AN$6-$B186&lt;0,"",EXP(-'PMS(calc_process)'!$F$53*(AN$6-$B186)/12)*(1-EXP(-'PMS(calc_process)'!$F$53/12)))</f>
        <v>2.272057405080222E-2</v>
      </c>
      <c r="AO186" s="88">
        <f>IF(AO$6-$B186&lt;0,"",EXP(-'PMS(calc_process)'!$F$53*(AO$6-$B186)/12)*(1-EXP(-'PMS(calc_process)'!$F$53/12)))</f>
        <v>2.1975705034129572E-2</v>
      </c>
      <c r="AP186" s="88">
        <f>IF(AP$6-$B186&lt;0,"",EXP(-'PMS(calc_process)'!$F$53*(AP$6-$B186)/12)*(1-EXP(-'PMS(calc_process)'!$F$53/12)))</f>
        <v>2.1255255728453597E-2</v>
      </c>
      <c r="AQ186" s="88">
        <f>IF(AQ$6-$B186&lt;0,"",EXP(-'PMS(calc_process)'!$F$53*(AQ$6-$B186)/12)*(1-EXP(-'PMS(calc_process)'!$F$53/12)))</f>
        <v>2.0558425560422703E-2</v>
      </c>
      <c r="AR186" s="88">
        <f>IF(AR$6-$B186&lt;0,"",EXP(-'PMS(calc_process)'!$F$53*(AR$6-$B186)/12)*(1-EXP(-'PMS(calc_process)'!$F$53/12)))</f>
        <v>1.9884440202601644E-2</v>
      </c>
      <c r="AS186" s="88">
        <f>IF(AS$6-$B186&lt;0,"",EXP(-'PMS(calc_process)'!$F$53*(AS$6-$B186)/12)*(1-EXP(-'PMS(calc_process)'!$F$53/12)))</f>
        <v>1.9232550713027992E-2</v>
      </c>
      <c r="AT186" s="88">
        <f>IF(AT$6-$B186&lt;0,"",EXP(-'PMS(calc_process)'!$F$53*(AT$6-$B186)/12)*(1-EXP(-'PMS(calc_process)'!$F$53/12)))</f>
        <v>1.8602032702977354E-2</v>
      </c>
      <c r="AU186" s="88">
        <f>IF(AU$6-$B186&lt;0,"",EXP(-'PMS(calc_process)'!$F$53*(AU$6-$B186)/12)*(1-EXP(-'PMS(calc_process)'!$F$53/12)))</f>
        <v>1.7992185532012504E-2</v>
      </c>
      <c r="AV186" s="88">
        <f>IF(AV$6-$B186&lt;0,"",EXP(-'PMS(calc_process)'!$F$53*(AV$6-$B186)/12)*(1-EXP(-'PMS(calc_process)'!$F$53/12)))</f>
        <v>1.7402331529421899E-2</v>
      </c>
      <c r="AW186" s="88">
        <f>IF(AW$6-$B186&lt;0,"",EXP(-'PMS(calc_process)'!$F$53*(AW$6-$B186)/12)*(1-EXP(-'PMS(calc_process)'!$F$53/12)))</f>
        <v>1.6831815241182511E-2</v>
      </c>
      <c r="AX186" s="88">
        <f>IF(AX$6-$B186&lt;0,"",EXP(-'PMS(calc_process)'!$F$53*(AX$6-$B186)/12)*(1-EXP(-'PMS(calc_process)'!$F$53/12)))</f>
        <v>1.628000270161014E-2</v>
      </c>
    </row>
    <row r="187" spans="1:50">
      <c r="A187" s="27"/>
      <c r="B187" s="85">
        <v>28</v>
      </c>
      <c r="C187" s="88" t="str">
        <f>IF(C$6-$B187&lt;0,"",EXP(-'PMS(calc_process)'!$F$53*(C$6-$B187)/12)*(1-EXP(-'PMS(calc_process)'!$F$53/12)))</f>
        <v/>
      </c>
      <c r="D187" s="88" t="str">
        <f>IF(D$6-$B187&lt;0,"",EXP(-'PMS(calc_process)'!$F$53*(D$6-$B187)/12)*(1-EXP(-'PMS(calc_process)'!$F$53/12)))</f>
        <v/>
      </c>
      <c r="E187" s="88" t="str">
        <f>IF(E$6-$B187&lt;0,"",EXP(-'PMS(calc_process)'!$F$53*(E$6-$B187)/12)*(1-EXP(-'PMS(calc_process)'!$F$53/12)))</f>
        <v/>
      </c>
      <c r="F187" s="88" t="str">
        <f>IF(F$6-$B187&lt;0,"",EXP(-'PMS(calc_process)'!$F$53*(F$6-$B187)/12)*(1-EXP(-'PMS(calc_process)'!$F$53/12)))</f>
        <v/>
      </c>
      <c r="G187" s="88" t="str">
        <f>IF(G$6-$B187&lt;0,"",EXP(-'PMS(calc_process)'!$F$53*(G$6-$B187)/12)*(1-EXP(-'PMS(calc_process)'!$F$53/12)))</f>
        <v/>
      </c>
      <c r="H187" s="88" t="str">
        <f>IF(H$6-$B187&lt;0,"",EXP(-'PMS(calc_process)'!$F$53*(H$6-$B187)/12)*(1-EXP(-'PMS(calc_process)'!$F$53/12)))</f>
        <v/>
      </c>
      <c r="I187" s="88" t="str">
        <f>IF(I$6-$B187&lt;0,"",EXP(-'PMS(calc_process)'!$F$53*(I$6-$B187)/12)*(1-EXP(-'PMS(calc_process)'!$F$53/12)))</f>
        <v/>
      </c>
      <c r="J187" s="88" t="str">
        <f>IF(J$6-$B187&lt;0,"",EXP(-'PMS(calc_process)'!$F$53*(J$6-$B187)/12)*(1-EXP(-'PMS(calc_process)'!$F$53/12)))</f>
        <v/>
      </c>
      <c r="K187" s="88" t="str">
        <f>IF(K$6-$B187&lt;0,"",EXP(-'PMS(calc_process)'!$F$53*(K$6-$B187)/12)*(1-EXP(-'PMS(calc_process)'!$F$53/12)))</f>
        <v/>
      </c>
      <c r="L187" s="88" t="str">
        <f>IF(L$6-$B187&lt;0,"",EXP(-'PMS(calc_process)'!$F$53*(L$6-$B187)/12)*(1-EXP(-'PMS(calc_process)'!$F$53/12)))</f>
        <v/>
      </c>
      <c r="M187" s="88" t="str">
        <f>IF(M$6-$B187&lt;0,"",EXP(-'PMS(calc_process)'!$F$53*(M$6-$B187)/12)*(1-EXP(-'PMS(calc_process)'!$F$53/12)))</f>
        <v/>
      </c>
      <c r="N187" s="88" t="str">
        <f>IF(N$6-$B187&lt;0,"",EXP(-'PMS(calc_process)'!$F$53*(N$6-$B187)/12)*(1-EXP(-'PMS(calc_process)'!$F$53/12)))</f>
        <v/>
      </c>
      <c r="O187" s="88" t="str">
        <f>IF(O$6-$B187&lt;0,"",EXP(-'PMS(calc_process)'!$F$53*(O$6-$B187)/12)*(1-EXP(-'PMS(calc_process)'!$F$53/12)))</f>
        <v/>
      </c>
      <c r="P187" s="88" t="str">
        <f>IF(P$6-$B187&lt;0,"",EXP(-'PMS(calc_process)'!$F$53*(P$6-$B187)/12)*(1-EXP(-'PMS(calc_process)'!$F$53/12)))</f>
        <v/>
      </c>
      <c r="Q187" s="88" t="str">
        <f>IF(Q$6-$B187&lt;0,"",EXP(-'PMS(calc_process)'!$F$53*(Q$6-$B187)/12)*(1-EXP(-'PMS(calc_process)'!$F$53/12)))</f>
        <v/>
      </c>
      <c r="R187" s="88" t="str">
        <f>IF(R$6-$B187&lt;0,"",EXP(-'PMS(calc_process)'!$F$53*(R$6-$B187)/12)*(1-EXP(-'PMS(calc_process)'!$F$53/12)))</f>
        <v/>
      </c>
      <c r="S187" s="88" t="str">
        <f>IF(S$6-$B187&lt;0,"",EXP(-'PMS(calc_process)'!$F$53*(S$6-$B187)/12)*(1-EXP(-'PMS(calc_process)'!$F$53/12)))</f>
        <v/>
      </c>
      <c r="T187" s="88" t="str">
        <f>IF(T$6-$B187&lt;0,"",EXP(-'PMS(calc_process)'!$F$53*(T$6-$B187)/12)*(1-EXP(-'PMS(calc_process)'!$F$53/12)))</f>
        <v/>
      </c>
      <c r="U187" s="88" t="str">
        <f>IF(U$6-$B187&lt;0,"",EXP(-'PMS(calc_process)'!$F$53*(U$6-$B187)/12)*(1-EXP(-'PMS(calc_process)'!$F$53/12)))</f>
        <v/>
      </c>
      <c r="V187" s="88" t="str">
        <f>IF(V$6-$B187&lt;0,"",EXP(-'PMS(calc_process)'!$F$53*(V$6-$B187)/12)*(1-EXP(-'PMS(calc_process)'!$F$53/12)))</f>
        <v/>
      </c>
      <c r="W187" s="88" t="str">
        <f>IF(W$6-$B187&lt;0,"",EXP(-'PMS(calc_process)'!$F$53*(W$6-$B187)/12)*(1-EXP(-'PMS(calc_process)'!$F$53/12)))</f>
        <v/>
      </c>
      <c r="X187" s="88" t="str">
        <f>IF(X$6-$B187&lt;0,"",EXP(-'PMS(calc_process)'!$F$53*(X$6-$B187)/12)*(1-EXP(-'PMS(calc_process)'!$F$53/12)))</f>
        <v/>
      </c>
      <c r="Y187" s="88" t="str">
        <f>IF(Y$6-$B187&lt;0,"",EXP(-'PMS(calc_process)'!$F$53*(Y$6-$B187)/12)*(1-EXP(-'PMS(calc_process)'!$F$53/12)))</f>
        <v/>
      </c>
      <c r="Z187" s="88" t="str">
        <f>IF(Z$6-$B187&lt;0,"",EXP(-'PMS(calc_process)'!$F$53*(Z$6-$B187)/12)*(1-EXP(-'PMS(calc_process)'!$F$53/12)))</f>
        <v/>
      </c>
      <c r="AA187" s="88" t="str">
        <f>IF(AA$6-$B187&lt;0,"",EXP(-'PMS(calc_process)'!$F$53*(AA$6-$B187)/12)*(1-EXP(-'PMS(calc_process)'!$F$53/12)))</f>
        <v/>
      </c>
      <c r="AB187" s="88" t="str">
        <f>IF(AB$6-$B187&lt;0,"",EXP(-'PMS(calc_process)'!$F$53*(AB$6-$B187)/12)*(1-EXP(-'PMS(calc_process)'!$F$53/12)))</f>
        <v/>
      </c>
      <c r="AC187" s="88" t="str">
        <f>IF(AC$6-$B187&lt;0,"",EXP(-'PMS(calc_process)'!$F$53*(AC$6-$B187)/12)*(1-EXP(-'PMS(calc_process)'!$F$53/12)))</f>
        <v/>
      </c>
      <c r="AD187" s="88">
        <f>IF(AD$6-$B187&lt;0,"",EXP(-'PMS(calc_process)'!$F$53*(AD$6-$B187)/12)*(1-EXP(-'PMS(calc_process)'!$F$53/12)))</f>
        <v>3.2783899517994097E-2</v>
      </c>
      <c r="AE187" s="88">
        <f>IF(AE$6-$B187&lt;0,"",EXP(-'PMS(calc_process)'!$F$53*(AE$6-$B187)/12)*(1-EXP(-'PMS(calc_process)'!$F$53/12)))</f>
        <v>3.170911545038816E-2</v>
      </c>
      <c r="AF187" s="88">
        <f>IF(AF$6-$B187&lt;0,"",EXP(-'PMS(calc_process)'!$F$53*(AF$6-$B187)/12)*(1-EXP(-'PMS(calc_process)'!$F$53/12)))</f>
        <v>3.0669566995658166E-2</v>
      </c>
      <c r="AG187" s="88">
        <f>IF(AG$6-$B187&lt;0,"",EXP(-'PMS(calc_process)'!$F$53*(AG$6-$B187)/12)*(1-EXP(-'PMS(calc_process)'!$F$53/12)))</f>
        <v>2.9664098993012117E-2</v>
      </c>
      <c r="AH187" s="88">
        <f>IF(AH$6-$B187&lt;0,"",EXP(-'PMS(calc_process)'!$F$53*(AH$6-$B187)/12)*(1-EXP(-'PMS(calc_process)'!$F$53/12)))</f>
        <v>2.8691594152333379E-2</v>
      </c>
      <c r="AI187" s="88">
        <f>IF(AI$6-$B187&lt;0,"",EXP(-'PMS(calc_process)'!$F$53*(AI$6-$B187)/12)*(1-EXP(-'PMS(calc_process)'!$F$53/12)))</f>
        <v>2.7750971812632218E-2</v>
      </c>
      <c r="AJ187" s="88">
        <f>IF(AJ$6-$B187&lt;0,"",EXP(-'PMS(calc_process)'!$F$53*(AJ$6-$B187)/12)*(1-EXP(-'PMS(calc_process)'!$F$53/12)))</f>
        <v>2.6841186741200191E-2</v>
      </c>
      <c r="AK187" s="88">
        <f>IF(AK$6-$B187&lt;0,"",EXP(-'PMS(calc_process)'!$F$53*(AK$6-$B187)/12)*(1-EXP(-'PMS(calc_process)'!$F$53/12)))</f>
        <v>2.5961227972132971E-2</v>
      </c>
      <c r="AL187" s="88">
        <f>IF(AL$6-$B187&lt;0,"",EXP(-'PMS(calc_process)'!$F$53*(AL$6-$B187)/12)*(1-EXP(-'PMS(calc_process)'!$F$53/12)))</f>
        <v>2.5110117682930824E-2</v>
      </c>
      <c r="AM187" s="88">
        <f>IF(AM$6-$B187&lt;0,"",EXP(-'PMS(calc_process)'!$F$53*(AM$6-$B187)/12)*(1-EXP(-'PMS(calc_process)'!$F$53/12)))</f>
        <v>2.4286910107928616E-2</v>
      </c>
      <c r="AN187" s="88">
        <f>IF(AN$6-$B187&lt;0,"",EXP(-'PMS(calc_process)'!$F$53*(AN$6-$B187)/12)*(1-EXP(-'PMS(calc_process)'!$F$53/12)))</f>
        <v>2.349069048734773E-2</v>
      </c>
      <c r="AO187" s="88">
        <f>IF(AO$6-$B187&lt;0,"",EXP(-'PMS(calc_process)'!$F$53*(AO$6-$B187)/12)*(1-EXP(-'PMS(calc_process)'!$F$53/12)))</f>
        <v>2.272057405080222E-2</v>
      </c>
      <c r="AP187" s="88">
        <f>IF(AP$6-$B187&lt;0,"",EXP(-'PMS(calc_process)'!$F$53*(AP$6-$B187)/12)*(1-EXP(-'PMS(calc_process)'!$F$53/12)))</f>
        <v>2.1975705034129572E-2</v>
      </c>
      <c r="AQ187" s="88">
        <f>IF(AQ$6-$B187&lt;0,"",EXP(-'PMS(calc_process)'!$F$53*(AQ$6-$B187)/12)*(1-EXP(-'PMS(calc_process)'!$F$53/12)))</f>
        <v>2.1255255728453597E-2</v>
      </c>
      <c r="AR187" s="88">
        <f>IF(AR$6-$B187&lt;0,"",EXP(-'PMS(calc_process)'!$F$53*(AR$6-$B187)/12)*(1-EXP(-'PMS(calc_process)'!$F$53/12)))</f>
        <v>2.0558425560422703E-2</v>
      </c>
      <c r="AS187" s="88">
        <f>IF(AS$6-$B187&lt;0,"",EXP(-'PMS(calc_process)'!$F$53*(AS$6-$B187)/12)*(1-EXP(-'PMS(calc_process)'!$F$53/12)))</f>
        <v>1.9884440202601644E-2</v>
      </c>
      <c r="AT187" s="88">
        <f>IF(AT$6-$B187&lt;0,"",EXP(-'PMS(calc_process)'!$F$53*(AT$6-$B187)/12)*(1-EXP(-'PMS(calc_process)'!$F$53/12)))</f>
        <v>1.9232550713027992E-2</v>
      </c>
      <c r="AU187" s="88">
        <f>IF(AU$6-$B187&lt;0,"",EXP(-'PMS(calc_process)'!$F$53*(AU$6-$B187)/12)*(1-EXP(-'PMS(calc_process)'!$F$53/12)))</f>
        <v>1.8602032702977354E-2</v>
      </c>
      <c r="AV187" s="88">
        <f>IF(AV$6-$B187&lt;0,"",EXP(-'PMS(calc_process)'!$F$53*(AV$6-$B187)/12)*(1-EXP(-'PMS(calc_process)'!$F$53/12)))</f>
        <v>1.7992185532012504E-2</v>
      </c>
      <c r="AW187" s="88">
        <f>IF(AW$6-$B187&lt;0,"",EXP(-'PMS(calc_process)'!$F$53*(AW$6-$B187)/12)*(1-EXP(-'PMS(calc_process)'!$F$53/12)))</f>
        <v>1.7402331529421899E-2</v>
      </c>
      <c r="AX187" s="88">
        <f>IF(AX$6-$B187&lt;0,"",EXP(-'PMS(calc_process)'!$F$53*(AX$6-$B187)/12)*(1-EXP(-'PMS(calc_process)'!$F$53/12)))</f>
        <v>1.6831815241182511E-2</v>
      </c>
    </row>
    <row r="188" spans="1:50">
      <c r="A188" s="27"/>
      <c r="B188" s="85">
        <v>29</v>
      </c>
      <c r="C188" s="88" t="str">
        <f>IF(C$6-$B188&lt;0,"",EXP(-'PMS(calc_process)'!$F$53*(C$6-$B188)/12)*(1-EXP(-'PMS(calc_process)'!$F$53/12)))</f>
        <v/>
      </c>
      <c r="D188" s="88" t="str">
        <f>IF(D$6-$B188&lt;0,"",EXP(-'PMS(calc_process)'!$F$53*(D$6-$B188)/12)*(1-EXP(-'PMS(calc_process)'!$F$53/12)))</f>
        <v/>
      </c>
      <c r="E188" s="88" t="str">
        <f>IF(E$6-$B188&lt;0,"",EXP(-'PMS(calc_process)'!$F$53*(E$6-$B188)/12)*(1-EXP(-'PMS(calc_process)'!$F$53/12)))</f>
        <v/>
      </c>
      <c r="F188" s="88" t="str">
        <f>IF(F$6-$B188&lt;0,"",EXP(-'PMS(calc_process)'!$F$53*(F$6-$B188)/12)*(1-EXP(-'PMS(calc_process)'!$F$53/12)))</f>
        <v/>
      </c>
      <c r="G188" s="88" t="str">
        <f>IF(G$6-$B188&lt;0,"",EXP(-'PMS(calc_process)'!$F$53*(G$6-$B188)/12)*(1-EXP(-'PMS(calc_process)'!$F$53/12)))</f>
        <v/>
      </c>
      <c r="H188" s="88" t="str">
        <f>IF(H$6-$B188&lt;0,"",EXP(-'PMS(calc_process)'!$F$53*(H$6-$B188)/12)*(1-EXP(-'PMS(calc_process)'!$F$53/12)))</f>
        <v/>
      </c>
      <c r="I188" s="88" t="str">
        <f>IF(I$6-$B188&lt;0,"",EXP(-'PMS(calc_process)'!$F$53*(I$6-$B188)/12)*(1-EXP(-'PMS(calc_process)'!$F$53/12)))</f>
        <v/>
      </c>
      <c r="J188" s="88" t="str">
        <f>IF(J$6-$B188&lt;0,"",EXP(-'PMS(calc_process)'!$F$53*(J$6-$B188)/12)*(1-EXP(-'PMS(calc_process)'!$F$53/12)))</f>
        <v/>
      </c>
      <c r="K188" s="88" t="str">
        <f>IF(K$6-$B188&lt;0,"",EXP(-'PMS(calc_process)'!$F$53*(K$6-$B188)/12)*(1-EXP(-'PMS(calc_process)'!$F$53/12)))</f>
        <v/>
      </c>
      <c r="L188" s="88" t="str">
        <f>IF(L$6-$B188&lt;0,"",EXP(-'PMS(calc_process)'!$F$53*(L$6-$B188)/12)*(1-EXP(-'PMS(calc_process)'!$F$53/12)))</f>
        <v/>
      </c>
      <c r="M188" s="88" t="str">
        <f>IF(M$6-$B188&lt;0,"",EXP(-'PMS(calc_process)'!$F$53*(M$6-$B188)/12)*(1-EXP(-'PMS(calc_process)'!$F$53/12)))</f>
        <v/>
      </c>
      <c r="N188" s="88" t="str">
        <f>IF(N$6-$B188&lt;0,"",EXP(-'PMS(calc_process)'!$F$53*(N$6-$B188)/12)*(1-EXP(-'PMS(calc_process)'!$F$53/12)))</f>
        <v/>
      </c>
      <c r="O188" s="88" t="str">
        <f>IF(O$6-$B188&lt;0,"",EXP(-'PMS(calc_process)'!$F$53*(O$6-$B188)/12)*(1-EXP(-'PMS(calc_process)'!$F$53/12)))</f>
        <v/>
      </c>
      <c r="P188" s="88" t="str">
        <f>IF(P$6-$B188&lt;0,"",EXP(-'PMS(calc_process)'!$F$53*(P$6-$B188)/12)*(1-EXP(-'PMS(calc_process)'!$F$53/12)))</f>
        <v/>
      </c>
      <c r="Q188" s="88" t="str">
        <f>IF(Q$6-$B188&lt;0,"",EXP(-'PMS(calc_process)'!$F$53*(Q$6-$B188)/12)*(1-EXP(-'PMS(calc_process)'!$F$53/12)))</f>
        <v/>
      </c>
      <c r="R188" s="88" t="str">
        <f>IF(R$6-$B188&lt;0,"",EXP(-'PMS(calc_process)'!$F$53*(R$6-$B188)/12)*(1-EXP(-'PMS(calc_process)'!$F$53/12)))</f>
        <v/>
      </c>
      <c r="S188" s="88" t="str">
        <f>IF(S$6-$B188&lt;0,"",EXP(-'PMS(calc_process)'!$F$53*(S$6-$B188)/12)*(1-EXP(-'PMS(calc_process)'!$F$53/12)))</f>
        <v/>
      </c>
      <c r="T188" s="88" t="str">
        <f>IF(T$6-$B188&lt;0,"",EXP(-'PMS(calc_process)'!$F$53*(T$6-$B188)/12)*(1-EXP(-'PMS(calc_process)'!$F$53/12)))</f>
        <v/>
      </c>
      <c r="U188" s="88" t="str">
        <f>IF(U$6-$B188&lt;0,"",EXP(-'PMS(calc_process)'!$F$53*(U$6-$B188)/12)*(1-EXP(-'PMS(calc_process)'!$F$53/12)))</f>
        <v/>
      </c>
      <c r="V188" s="88" t="str">
        <f>IF(V$6-$B188&lt;0,"",EXP(-'PMS(calc_process)'!$F$53*(V$6-$B188)/12)*(1-EXP(-'PMS(calc_process)'!$F$53/12)))</f>
        <v/>
      </c>
      <c r="W188" s="88" t="str">
        <f>IF(W$6-$B188&lt;0,"",EXP(-'PMS(calc_process)'!$F$53*(W$6-$B188)/12)*(1-EXP(-'PMS(calc_process)'!$F$53/12)))</f>
        <v/>
      </c>
      <c r="X188" s="88" t="str">
        <f>IF(X$6-$B188&lt;0,"",EXP(-'PMS(calc_process)'!$F$53*(X$6-$B188)/12)*(1-EXP(-'PMS(calc_process)'!$F$53/12)))</f>
        <v/>
      </c>
      <c r="Y188" s="88" t="str">
        <f>IF(Y$6-$B188&lt;0,"",EXP(-'PMS(calc_process)'!$F$53*(Y$6-$B188)/12)*(1-EXP(-'PMS(calc_process)'!$F$53/12)))</f>
        <v/>
      </c>
      <c r="Z188" s="88" t="str">
        <f>IF(Z$6-$B188&lt;0,"",EXP(-'PMS(calc_process)'!$F$53*(Z$6-$B188)/12)*(1-EXP(-'PMS(calc_process)'!$F$53/12)))</f>
        <v/>
      </c>
      <c r="AA188" s="88" t="str">
        <f>IF(AA$6-$B188&lt;0,"",EXP(-'PMS(calc_process)'!$F$53*(AA$6-$B188)/12)*(1-EXP(-'PMS(calc_process)'!$F$53/12)))</f>
        <v/>
      </c>
      <c r="AB188" s="88" t="str">
        <f>IF(AB$6-$B188&lt;0,"",EXP(-'PMS(calc_process)'!$F$53*(AB$6-$B188)/12)*(1-EXP(-'PMS(calc_process)'!$F$53/12)))</f>
        <v/>
      </c>
      <c r="AC188" s="88" t="str">
        <f>IF(AC$6-$B188&lt;0,"",EXP(-'PMS(calc_process)'!$F$53*(AC$6-$B188)/12)*(1-EXP(-'PMS(calc_process)'!$F$53/12)))</f>
        <v/>
      </c>
      <c r="AD188" s="88" t="str">
        <f>IF(AD$6-$B188&lt;0,"",EXP(-'PMS(calc_process)'!$F$53*(AD$6-$B188)/12)*(1-EXP(-'PMS(calc_process)'!$F$53/12)))</f>
        <v/>
      </c>
      <c r="AE188" s="88">
        <f>IF(AE$6-$B188&lt;0,"",EXP(-'PMS(calc_process)'!$F$53*(AE$6-$B188)/12)*(1-EXP(-'PMS(calc_process)'!$F$53/12)))</f>
        <v>3.2783899517994097E-2</v>
      </c>
      <c r="AF188" s="88">
        <f>IF(AF$6-$B188&lt;0,"",EXP(-'PMS(calc_process)'!$F$53*(AF$6-$B188)/12)*(1-EXP(-'PMS(calc_process)'!$F$53/12)))</f>
        <v>3.170911545038816E-2</v>
      </c>
      <c r="AG188" s="88">
        <f>IF(AG$6-$B188&lt;0,"",EXP(-'PMS(calc_process)'!$F$53*(AG$6-$B188)/12)*(1-EXP(-'PMS(calc_process)'!$F$53/12)))</f>
        <v>3.0669566995658166E-2</v>
      </c>
      <c r="AH188" s="88">
        <f>IF(AH$6-$B188&lt;0,"",EXP(-'PMS(calc_process)'!$F$53*(AH$6-$B188)/12)*(1-EXP(-'PMS(calc_process)'!$F$53/12)))</f>
        <v>2.9664098993012117E-2</v>
      </c>
      <c r="AI188" s="88">
        <f>IF(AI$6-$B188&lt;0,"",EXP(-'PMS(calc_process)'!$F$53*(AI$6-$B188)/12)*(1-EXP(-'PMS(calc_process)'!$F$53/12)))</f>
        <v>2.8691594152333379E-2</v>
      </c>
      <c r="AJ188" s="88">
        <f>IF(AJ$6-$B188&lt;0,"",EXP(-'PMS(calc_process)'!$F$53*(AJ$6-$B188)/12)*(1-EXP(-'PMS(calc_process)'!$F$53/12)))</f>
        <v>2.7750971812632218E-2</v>
      </c>
      <c r="AK188" s="88">
        <f>IF(AK$6-$B188&lt;0,"",EXP(-'PMS(calc_process)'!$F$53*(AK$6-$B188)/12)*(1-EXP(-'PMS(calc_process)'!$F$53/12)))</f>
        <v>2.6841186741200191E-2</v>
      </c>
      <c r="AL188" s="88">
        <f>IF(AL$6-$B188&lt;0,"",EXP(-'PMS(calc_process)'!$F$53*(AL$6-$B188)/12)*(1-EXP(-'PMS(calc_process)'!$F$53/12)))</f>
        <v>2.5961227972132971E-2</v>
      </c>
      <c r="AM188" s="88">
        <f>IF(AM$6-$B188&lt;0,"",EXP(-'PMS(calc_process)'!$F$53*(AM$6-$B188)/12)*(1-EXP(-'PMS(calc_process)'!$F$53/12)))</f>
        <v>2.5110117682930824E-2</v>
      </c>
      <c r="AN188" s="88">
        <f>IF(AN$6-$B188&lt;0,"",EXP(-'PMS(calc_process)'!$F$53*(AN$6-$B188)/12)*(1-EXP(-'PMS(calc_process)'!$F$53/12)))</f>
        <v>2.4286910107928616E-2</v>
      </c>
      <c r="AO188" s="88">
        <f>IF(AO$6-$B188&lt;0,"",EXP(-'PMS(calc_process)'!$F$53*(AO$6-$B188)/12)*(1-EXP(-'PMS(calc_process)'!$F$53/12)))</f>
        <v>2.349069048734773E-2</v>
      </c>
      <c r="AP188" s="88">
        <f>IF(AP$6-$B188&lt;0,"",EXP(-'PMS(calc_process)'!$F$53*(AP$6-$B188)/12)*(1-EXP(-'PMS(calc_process)'!$F$53/12)))</f>
        <v>2.272057405080222E-2</v>
      </c>
      <c r="AQ188" s="88">
        <f>IF(AQ$6-$B188&lt;0,"",EXP(-'PMS(calc_process)'!$F$53*(AQ$6-$B188)/12)*(1-EXP(-'PMS(calc_process)'!$F$53/12)))</f>
        <v>2.1975705034129572E-2</v>
      </c>
      <c r="AR188" s="88">
        <f>IF(AR$6-$B188&lt;0,"",EXP(-'PMS(calc_process)'!$F$53*(AR$6-$B188)/12)*(1-EXP(-'PMS(calc_process)'!$F$53/12)))</f>
        <v>2.1255255728453597E-2</v>
      </c>
      <c r="AS188" s="88">
        <f>IF(AS$6-$B188&lt;0,"",EXP(-'PMS(calc_process)'!$F$53*(AS$6-$B188)/12)*(1-EXP(-'PMS(calc_process)'!$F$53/12)))</f>
        <v>2.0558425560422703E-2</v>
      </c>
      <c r="AT188" s="88">
        <f>IF(AT$6-$B188&lt;0,"",EXP(-'PMS(calc_process)'!$F$53*(AT$6-$B188)/12)*(1-EXP(-'PMS(calc_process)'!$F$53/12)))</f>
        <v>1.9884440202601644E-2</v>
      </c>
      <c r="AU188" s="88">
        <f>IF(AU$6-$B188&lt;0,"",EXP(-'PMS(calc_process)'!$F$53*(AU$6-$B188)/12)*(1-EXP(-'PMS(calc_process)'!$F$53/12)))</f>
        <v>1.9232550713027992E-2</v>
      </c>
      <c r="AV188" s="88">
        <f>IF(AV$6-$B188&lt;0,"",EXP(-'PMS(calc_process)'!$F$53*(AV$6-$B188)/12)*(1-EXP(-'PMS(calc_process)'!$F$53/12)))</f>
        <v>1.8602032702977354E-2</v>
      </c>
      <c r="AW188" s="88">
        <f>IF(AW$6-$B188&lt;0,"",EXP(-'PMS(calc_process)'!$F$53*(AW$6-$B188)/12)*(1-EXP(-'PMS(calc_process)'!$F$53/12)))</f>
        <v>1.7992185532012504E-2</v>
      </c>
      <c r="AX188" s="88">
        <f>IF(AX$6-$B188&lt;0,"",EXP(-'PMS(calc_process)'!$F$53*(AX$6-$B188)/12)*(1-EXP(-'PMS(calc_process)'!$F$53/12)))</f>
        <v>1.7402331529421899E-2</v>
      </c>
    </row>
    <row r="189" spans="1:50">
      <c r="A189" s="27"/>
      <c r="B189" s="85">
        <v>30</v>
      </c>
      <c r="C189" s="88" t="str">
        <f>IF(C$6-$B189&lt;0,"",EXP(-'PMS(calc_process)'!$F$53*(C$6-$B189)/12)*(1-EXP(-'PMS(calc_process)'!$F$53/12)))</f>
        <v/>
      </c>
      <c r="D189" s="88" t="str">
        <f>IF(D$6-$B189&lt;0,"",EXP(-'PMS(calc_process)'!$F$53*(D$6-$B189)/12)*(1-EXP(-'PMS(calc_process)'!$F$53/12)))</f>
        <v/>
      </c>
      <c r="E189" s="88" t="str">
        <f>IF(E$6-$B189&lt;0,"",EXP(-'PMS(calc_process)'!$F$53*(E$6-$B189)/12)*(1-EXP(-'PMS(calc_process)'!$F$53/12)))</f>
        <v/>
      </c>
      <c r="F189" s="88" t="str">
        <f>IF(F$6-$B189&lt;0,"",EXP(-'PMS(calc_process)'!$F$53*(F$6-$B189)/12)*(1-EXP(-'PMS(calc_process)'!$F$53/12)))</f>
        <v/>
      </c>
      <c r="G189" s="88" t="str">
        <f>IF(G$6-$B189&lt;0,"",EXP(-'PMS(calc_process)'!$F$53*(G$6-$B189)/12)*(1-EXP(-'PMS(calc_process)'!$F$53/12)))</f>
        <v/>
      </c>
      <c r="H189" s="88" t="str">
        <f>IF(H$6-$B189&lt;0,"",EXP(-'PMS(calc_process)'!$F$53*(H$6-$B189)/12)*(1-EXP(-'PMS(calc_process)'!$F$53/12)))</f>
        <v/>
      </c>
      <c r="I189" s="88" t="str">
        <f>IF(I$6-$B189&lt;0,"",EXP(-'PMS(calc_process)'!$F$53*(I$6-$B189)/12)*(1-EXP(-'PMS(calc_process)'!$F$53/12)))</f>
        <v/>
      </c>
      <c r="J189" s="88" t="str">
        <f>IF(J$6-$B189&lt;0,"",EXP(-'PMS(calc_process)'!$F$53*(J$6-$B189)/12)*(1-EXP(-'PMS(calc_process)'!$F$53/12)))</f>
        <v/>
      </c>
      <c r="K189" s="88" t="str">
        <f>IF(K$6-$B189&lt;0,"",EXP(-'PMS(calc_process)'!$F$53*(K$6-$B189)/12)*(1-EXP(-'PMS(calc_process)'!$F$53/12)))</f>
        <v/>
      </c>
      <c r="L189" s="88" t="str">
        <f>IF(L$6-$B189&lt;0,"",EXP(-'PMS(calc_process)'!$F$53*(L$6-$B189)/12)*(1-EXP(-'PMS(calc_process)'!$F$53/12)))</f>
        <v/>
      </c>
      <c r="M189" s="88" t="str">
        <f>IF(M$6-$B189&lt;0,"",EXP(-'PMS(calc_process)'!$F$53*(M$6-$B189)/12)*(1-EXP(-'PMS(calc_process)'!$F$53/12)))</f>
        <v/>
      </c>
      <c r="N189" s="88" t="str">
        <f>IF(N$6-$B189&lt;0,"",EXP(-'PMS(calc_process)'!$F$53*(N$6-$B189)/12)*(1-EXP(-'PMS(calc_process)'!$F$53/12)))</f>
        <v/>
      </c>
      <c r="O189" s="88" t="str">
        <f>IF(O$6-$B189&lt;0,"",EXP(-'PMS(calc_process)'!$F$53*(O$6-$B189)/12)*(1-EXP(-'PMS(calc_process)'!$F$53/12)))</f>
        <v/>
      </c>
      <c r="P189" s="88" t="str">
        <f>IF(P$6-$B189&lt;0,"",EXP(-'PMS(calc_process)'!$F$53*(P$6-$B189)/12)*(1-EXP(-'PMS(calc_process)'!$F$53/12)))</f>
        <v/>
      </c>
      <c r="Q189" s="88" t="str">
        <f>IF(Q$6-$B189&lt;0,"",EXP(-'PMS(calc_process)'!$F$53*(Q$6-$B189)/12)*(1-EXP(-'PMS(calc_process)'!$F$53/12)))</f>
        <v/>
      </c>
      <c r="R189" s="88" t="str">
        <f>IF(R$6-$B189&lt;0,"",EXP(-'PMS(calc_process)'!$F$53*(R$6-$B189)/12)*(1-EXP(-'PMS(calc_process)'!$F$53/12)))</f>
        <v/>
      </c>
      <c r="S189" s="88" t="str">
        <f>IF(S$6-$B189&lt;0,"",EXP(-'PMS(calc_process)'!$F$53*(S$6-$B189)/12)*(1-EXP(-'PMS(calc_process)'!$F$53/12)))</f>
        <v/>
      </c>
      <c r="T189" s="88" t="str">
        <f>IF(T$6-$B189&lt;0,"",EXP(-'PMS(calc_process)'!$F$53*(T$6-$B189)/12)*(1-EXP(-'PMS(calc_process)'!$F$53/12)))</f>
        <v/>
      </c>
      <c r="U189" s="88" t="str">
        <f>IF(U$6-$B189&lt;0,"",EXP(-'PMS(calc_process)'!$F$53*(U$6-$B189)/12)*(1-EXP(-'PMS(calc_process)'!$F$53/12)))</f>
        <v/>
      </c>
      <c r="V189" s="88" t="str">
        <f>IF(V$6-$B189&lt;0,"",EXP(-'PMS(calc_process)'!$F$53*(V$6-$B189)/12)*(1-EXP(-'PMS(calc_process)'!$F$53/12)))</f>
        <v/>
      </c>
      <c r="W189" s="88" t="str">
        <f>IF(W$6-$B189&lt;0,"",EXP(-'PMS(calc_process)'!$F$53*(W$6-$B189)/12)*(1-EXP(-'PMS(calc_process)'!$F$53/12)))</f>
        <v/>
      </c>
      <c r="X189" s="88" t="str">
        <f>IF(X$6-$B189&lt;0,"",EXP(-'PMS(calc_process)'!$F$53*(X$6-$B189)/12)*(1-EXP(-'PMS(calc_process)'!$F$53/12)))</f>
        <v/>
      </c>
      <c r="Y189" s="88" t="str">
        <f>IF(Y$6-$B189&lt;0,"",EXP(-'PMS(calc_process)'!$F$53*(Y$6-$B189)/12)*(1-EXP(-'PMS(calc_process)'!$F$53/12)))</f>
        <v/>
      </c>
      <c r="Z189" s="88" t="str">
        <f>IF(Z$6-$B189&lt;0,"",EXP(-'PMS(calc_process)'!$F$53*(Z$6-$B189)/12)*(1-EXP(-'PMS(calc_process)'!$F$53/12)))</f>
        <v/>
      </c>
      <c r="AA189" s="88" t="str">
        <f>IF(AA$6-$B189&lt;0,"",EXP(-'PMS(calc_process)'!$F$53*(AA$6-$B189)/12)*(1-EXP(-'PMS(calc_process)'!$F$53/12)))</f>
        <v/>
      </c>
      <c r="AB189" s="88" t="str">
        <f>IF(AB$6-$B189&lt;0,"",EXP(-'PMS(calc_process)'!$F$53*(AB$6-$B189)/12)*(1-EXP(-'PMS(calc_process)'!$F$53/12)))</f>
        <v/>
      </c>
      <c r="AC189" s="88" t="str">
        <f>IF(AC$6-$B189&lt;0,"",EXP(-'PMS(calc_process)'!$F$53*(AC$6-$B189)/12)*(1-EXP(-'PMS(calc_process)'!$F$53/12)))</f>
        <v/>
      </c>
      <c r="AD189" s="88" t="str">
        <f>IF(AD$6-$B189&lt;0,"",EXP(-'PMS(calc_process)'!$F$53*(AD$6-$B189)/12)*(1-EXP(-'PMS(calc_process)'!$F$53/12)))</f>
        <v/>
      </c>
      <c r="AE189" s="88" t="str">
        <f>IF(AE$6-$B189&lt;0,"",EXP(-'PMS(calc_process)'!$F$53*(AE$6-$B189)/12)*(1-EXP(-'PMS(calc_process)'!$F$53/12)))</f>
        <v/>
      </c>
      <c r="AF189" s="88">
        <f>IF(AF$6-$B189&lt;0,"",EXP(-'PMS(calc_process)'!$F$53*(AF$6-$B189)/12)*(1-EXP(-'PMS(calc_process)'!$F$53/12)))</f>
        <v>3.2783899517994097E-2</v>
      </c>
      <c r="AG189" s="88">
        <f>IF(AG$6-$B189&lt;0,"",EXP(-'PMS(calc_process)'!$F$53*(AG$6-$B189)/12)*(1-EXP(-'PMS(calc_process)'!$F$53/12)))</f>
        <v>3.170911545038816E-2</v>
      </c>
      <c r="AH189" s="88">
        <f>IF(AH$6-$B189&lt;0,"",EXP(-'PMS(calc_process)'!$F$53*(AH$6-$B189)/12)*(1-EXP(-'PMS(calc_process)'!$F$53/12)))</f>
        <v>3.0669566995658166E-2</v>
      </c>
      <c r="AI189" s="88">
        <f>IF(AI$6-$B189&lt;0,"",EXP(-'PMS(calc_process)'!$F$53*(AI$6-$B189)/12)*(1-EXP(-'PMS(calc_process)'!$F$53/12)))</f>
        <v>2.9664098993012117E-2</v>
      </c>
      <c r="AJ189" s="88">
        <f>IF(AJ$6-$B189&lt;0,"",EXP(-'PMS(calc_process)'!$F$53*(AJ$6-$B189)/12)*(1-EXP(-'PMS(calc_process)'!$F$53/12)))</f>
        <v>2.8691594152333379E-2</v>
      </c>
      <c r="AK189" s="88">
        <f>IF(AK$6-$B189&lt;0,"",EXP(-'PMS(calc_process)'!$F$53*(AK$6-$B189)/12)*(1-EXP(-'PMS(calc_process)'!$F$53/12)))</f>
        <v>2.7750971812632218E-2</v>
      </c>
      <c r="AL189" s="88">
        <f>IF(AL$6-$B189&lt;0,"",EXP(-'PMS(calc_process)'!$F$53*(AL$6-$B189)/12)*(1-EXP(-'PMS(calc_process)'!$F$53/12)))</f>
        <v>2.6841186741200191E-2</v>
      </c>
      <c r="AM189" s="88">
        <f>IF(AM$6-$B189&lt;0,"",EXP(-'PMS(calc_process)'!$F$53*(AM$6-$B189)/12)*(1-EXP(-'PMS(calc_process)'!$F$53/12)))</f>
        <v>2.5961227972132971E-2</v>
      </c>
      <c r="AN189" s="88">
        <f>IF(AN$6-$B189&lt;0,"",EXP(-'PMS(calc_process)'!$F$53*(AN$6-$B189)/12)*(1-EXP(-'PMS(calc_process)'!$F$53/12)))</f>
        <v>2.5110117682930824E-2</v>
      </c>
      <c r="AO189" s="88">
        <f>IF(AO$6-$B189&lt;0,"",EXP(-'PMS(calc_process)'!$F$53*(AO$6-$B189)/12)*(1-EXP(-'PMS(calc_process)'!$F$53/12)))</f>
        <v>2.4286910107928616E-2</v>
      </c>
      <c r="AP189" s="88">
        <f>IF(AP$6-$B189&lt;0,"",EXP(-'PMS(calc_process)'!$F$53*(AP$6-$B189)/12)*(1-EXP(-'PMS(calc_process)'!$F$53/12)))</f>
        <v>2.349069048734773E-2</v>
      </c>
      <c r="AQ189" s="88">
        <f>IF(AQ$6-$B189&lt;0,"",EXP(-'PMS(calc_process)'!$F$53*(AQ$6-$B189)/12)*(1-EXP(-'PMS(calc_process)'!$F$53/12)))</f>
        <v>2.272057405080222E-2</v>
      </c>
      <c r="AR189" s="88">
        <f>IF(AR$6-$B189&lt;0,"",EXP(-'PMS(calc_process)'!$F$53*(AR$6-$B189)/12)*(1-EXP(-'PMS(calc_process)'!$F$53/12)))</f>
        <v>2.1975705034129572E-2</v>
      </c>
      <c r="AS189" s="88">
        <f>IF(AS$6-$B189&lt;0,"",EXP(-'PMS(calc_process)'!$F$53*(AS$6-$B189)/12)*(1-EXP(-'PMS(calc_process)'!$F$53/12)))</f>
        <v>2.1255255728453597E-2</v>
      </c>
      <c r="AT189" s="88">
        <f>IF(AT$6-$B189&lt;0,"",EXP(-'PMS(calc_process)'!$F$53*(AT$6-$B189)/12)*(1-EXP(-'PMS(calc_process)'!$F$53/12)))</f>
        <v>2.0558425560422703E-2</v>
      </c>
      <c r="AU189" s="88">
        <f>IF(AU$6-$B189&lt;0,"",EXP(-'PMS(calc_process)'!$F$53*(AU$6-$B189)/12)*(1-EXP(-'PMS(calc_process)'!$F$53/12)))</f>
        <v>1.9884440202601644E-2</v>
      </c>
      <c r="AV189" s="88">
        <f>IF(AV$6-$B189&lt;0,"",EXP(-'PMS(calc_process)'!$F$53*(AV$6-$B189)/12)*(1-EXP(-'PMS(calc_process)'!$F$53/12)))</f>
        <v>1.9232550713027992E-2</v>
      </c>
      <c r="AW189" s="88">
        <f>IF(AW$6-$B189&lt;0,"",EXP(-'PMS(calc_process)'!$F$53*(AW$6-$B189)/12)*(1-EXP(-'PMS(calc_process)'!$F$53/12)))</f>
        <v>1.8602032702977354E-2</v>
      </c>
      <c r="AX189" s="88">
        <f>IF(AX$6-$B189&lt;0,"",EXP(-'PMS(calc_process)'!$F$53*(AX$6-$B189)/12)*(1-EXP(-'PMS(calc_process)'!$F$53/12)))</f>
        <v>1.7992185532012504E-2</v>
      </c>
    </row>
    <row r="190" spans="1:50">
      <c r="A190" s="27"/>
      <c r="B190" s="85">
        <v>31</v>
      </c>
      <c r="C190" s="88" t="str">
        <f>IF(C$6-$B190&lt;0,"",EXP(-'PMS(calc_process)'!$F$53*(C$6-$B190)/12)*(1-EXP(-'PMS(calc_process)'!$F$53/12)))</f>
        <v/>
      </c>
      <c r="D190" s="88" t="str">
        <f>IF(D$6-$B190&lt;0,"",EXP(-'PMS(calc_process)'!$F$53*(D$6-$B190)/12)*(1-EXP(-'PMS(calc_process)'!$F$53/12)))</f>
        <v/>
      </c>
      <c r="E190" s="88" t="str">
        <f>IF(E$6-$B190&lt;0,"",EXP(-'PMS(calc_process)'!$F$53*(E$6-$B190)/12)*(1-EXP(-'PMS(calc_process)'!$F$53/12)))</f>
        <v/>
      </c>
      <c r="F190" s="88" t="str">
        <f>IF(F$6-$B190&lt;0,"",EXP(-'PMS(calc_process)'!$F$53*(F$6-$B190)/12)*(1-EXP(-'PMS(calc_process)'!$F$53/12)))</f>
        <v/>
      </c>
      <c r="G190" s="88" t="str">
        <f>IF(G$6-$B190&lt;0,"",EXP(-'PMS(calc_process)'!$F$53*(G$6-$B190)/12)*(1-EXP(-'PMS(calc_process)'!$F$53/12)))</f>
        <v/>
      </c>
      <c r="H190" s="88" t="str">
        <f>IF(H$6-$B190&lt;0,"",EXP(-'PMS(calc_process)'!$F$53*(H$6-$B190)/12)*(1-EXP(-'PMS(calc_process)'!$F$53/12)))</f>
        <v/>
      </c>
      <c r="I190" s="88" t="str">
        <f>IF(I$6-$B190&lt;0,"",EXP(-'PMS(calc_process)'!$F$53*(I$6-$B190)/12)*(1-EXP(-'PMS(calc_process)'!$F$53/12)))</f>
        <v/>
      </c>
      <c r="J190" s="88" t="str">
        <f>IF(J$6-$B190&lt;0,"",EXP(-'PMS(calc_process)'!$F$53*(J$6-$B190)/12)*(1-EXP(-'PMS(calc_process)'!$F$53/12)))</f>
        <v/>
      </c>
      <c r="K190" s="88" t="str">
        <f>IF(K$6-$B190&lt;0,"",EXP(-'PMS(calc_process)'!$F$53*(K$6-$B190)/12)*(1-EXP(-'PMS(calc_process)'!$F$53/12)))</f>
        <v/>
      </c>
      <c r="L190" s="88" t="str">
        <f>IF(L$6-$B190&lt;0,"",EXP(-'PMS(calc_process)'!$F$53*(L$6-$B190)/12)*(1-EXP(-'PMS(calc_process)'!$F$53/12)))</f>
        <v/>
      </c>
      <c r="M190" s="88" t="str">
        <f>IF(M$6-$B190&lt;0,"",EXP(-'PMS(calc_process)'!$F$53*(M$6-$B190)/12)*(1-EXP(-'PMS(calc_process)'!$F$53/12)))</f>
        <v/>
      </c>
      <c r="N190" s="88" t="str">
        <f>IF(N$6-$B190&lt;0,"",EXP(-'PMS(calc_process)'!$F$53*(N$6-$B190)/12)*(1-EXP(-'PMS(calc_process)'!$F$53/12)))</f>
        <v/>
      </c>
      <c r="O190" s="88" t="str">
        <f>IF(O$6-$B190&lt;0,"",EXP(-'PMS(calc_process)'!$F$53*(O$6-$B190)/12)*(1-EXP(-'PMS(calc_process)'!$F$53/12)))</f>
        <v/>
      </c>
      <c r="P190" s="88" t="str">
        <f>IF(P$6-$B190&lt;0,"",EXP(-'PMS(calc_process)'!$F$53*(P$6-$B190)/12)*(1-EXP(-'PMS(calc_process)'!$F$53/12)))</f>
        <v/>
      </c>
      <c r="Q190" s="88" t="str">
        <f>IF(Q$6-$B190&lt;0,"",EXP(-'PMS(calc_process)'!$F$53*(Q$6-$B190)/12)*(1-EXP(-'PMS(calc_process)'!$F$53/12)))</f>
        <v/>
      </c>
      <c r="R190" s="88" t="str">
        <f>IF(R$6-$B190&lt;0,"",EXP(-'PMS(calc_process)'!$F$53*(R$6-$B190)/12)*(1-EXP(-'PMS(calc_process)'!$F$53/12)))</f>
        <v/>
      </c>
      <c r="S190" s="88" t="str">
        <f>IF(S$6-$B190&lt;0,"",EXP(-'PMS(calc_process)'!$F$53*(S$6-$B190)/12)*(1-EXP(-'PMS(calc_process)'!$F$53/12)))</f>
        <v/>
      </c>
      <c r="T190" s="88" t="str">
        <f>IF(T$6-$B190&lt;0,"",EXP(-'PMS(calc_process)'!$F$53*(T$6-$B190)/12)*(1-EXP(-'PMS(calc_process)'!$F$53/12)))</f>
        <v/>
      </c>
      <c r="U190" s="88" t="str">
        <f>IF(U$6-$B190&lt;0,"",EXP(-'PMS(calc_process)'!$F$53*(U$6-$B190)/12)*(1-EXP(-'PMS(calc_process)'!$F$53/12)))</f>
        <v/>
      </c>
      <c r="V190" s="88" t="str">
        <f>IF(V$6-$B190&lt;0,"",EXP(-'PMS(calc_process)'!$F$53*(V$6-$B190)/12)*(1-EXP(-'PMS(calc_process)'!$F$53/12)))</f>
        <v/>
      </c>
      <c r="W190" s="88" t="str">
        <f>IF(W$6-$B190&lt;0,"",EXP(-'PMS(calc_process)'!$F$53*(W$6-$B190)/12)*(1-EXP(-'PMS(calc_process)'!$F$53/12)))</f>
        <v/>
      </c>
      <c r="X190" s="88" t="str">
        <f>IF(X$6-$B190&lt;0,"",EXP(-'PMS(calc_process)'!$F$53*(X$6-$B190)/12)*(1-EXP(-'PMS(calc_process)'!$F$53/12)))</f>
        <v/>
      </c>
      <c r="Y190" s="88" t="str">
        <f>IF(Y$6-$B190&lt;0,"",EXP(-'PMS(calc_process)'!$F$53*(Y$6-$B190)/12)*(1-EXP(-'PMS(calc_process)'!$F$53/12)))</f>
        <v/>
      </c>
      <c r="Z190" s="88" t="str">
        <f>IF(Z$6-$B190&lt;0,"",EXP(-'PMS(calc_process)'!$F$53*(Z$6-$B190)/12)*(1-EXP(-'PMS(calc_process)'!$F$53/12)))</f>
        <v/>
      </c>
      <c r="AA190" s="88" t="str">
        <f>IF(AA$6-$B190&lt;0,"",EXP(-'PMS(calc_process)'!$F$53*(AA$6-$B190)/12)*(1-EXP(-'PMS(calc_process)'!$F$53/12)))</f>
        <v/>
      </c>
      <c r="AB190" s="88" t="str">
        <f>IF(AB$6-$B190&lt;0,"",EXP(-'PMS(calc_process)'!$F$53*(AB$6-$B190)/12)*(1-EXP(-'PMS(calc_process)'!$F$53/12)))</f>
        <v/>
      </c>
      <c r="AC190" s="88" t="str">
        <f>IF(AC$6-$B190&lt;0,"",EXP(-'PMS(calc_process)'!$F$53*(AC$6-$B190)/12)*(1-EXP(-'PMS(calc_process)'!$F$53/12)))</f>
        <v/>
      </c>
      <c r="AD190" s="88" t="str">
        <f>IF(AD$6-$B190&lt;0,"",EXP(-'PMS(calc_process)'!$F$53*(AD$6-$B190)/12)*(1-EXP(-'PMS(calc_process)'!$F$53/12)))</f>
        <v/>
      </c>
      <c r="AE190" s="88" t="str">
        <f>IF(AE$6-$B190&lt;0,"",EXP(-'PMS(calc_process)'!$F$53*(AE$6-$B190)/12)*(1-EXP(-'PMS(calc_process)'!$F$53/12)))</f>
        <v/>
      </c>
      <c r="AF190" s="88" t="str">
        <f>IF(AF$6-$B190&lt;0,"",EXP(-'PMS(calc_process)'!$F$53*(AF$6-$B190)/12)*(1-EXP(-'PMS(calc_process)'!$F$53/12)))</f>
        <v/>
      </c>
      <c r="AG190" s="88">
        <f>IF(AG$6-$B190&lt;0,"",EXP(-'PMS(calc_process)'!$F$53*(AG$6-$B190)/12)*(1-EXP(-'PMS(calc_process)'!$F$53/12)))</f>
        <v>3.2783899517994097E-2</v>
      </c>
      <c r="AH190" s="88">
        <f>IF(AH$6-$B190&lt;0,"",EXP(-'PMS(calc_process)'!$F$53*(AH$6-$B190)/12)*(1-EXP(-'PMS(calc_process)'!$F$53/12)))</f>
        <v>3.170911545038816E-2</v>
      </c>
      <c r="AI190" s="88">
        <f>IF(AI$6-$B190&lt;0,"",EXP(-'PMS(calc_process)'!$F$53*(AI$6-$B190)/12)*(1-EXP(-'PMS(calc_process)'!$F$53/12)))</f>
        <v>3.0669566995658166E-2</v>
      </c>
      <c r="AJ190" s="88">
        <f>IF(AJ$6-$B190&lt;0,"",EXP(-'PMS(calc_process)'!$F$53*(AJ$6-$B190)/12)*(1-EXP(-'PMS(calc_process)'!$F$53/12)))</f>
        <v>2.9664098993012117E-2</v>
      </c>
      <c r="AK190" s="88">
        <f>IF(AK$6-$B190&lt;0,"",EXP(-'PMS(calc_process)'!$F$53*(AK$6-$B190)/12)*(1-EXP(-'PMS(calc_process)'!$F$53/12)))</f>
        <v>2.8691594152333379E-2</v>
      </c>
      <c r="AL190" s="88">
        <f>IF(AL$6-$B190&lt;0,"",EXP(-'PMS(calc_process)'!$F$53*(AL$6-$B190)/12)*(1-EXP(-'PMS(calc_process)'!$F$53/12)))</f>
        <v>2.7750971812632218E-2</v>
      </c>
      <c r="AM190" s="88">
        <f>IF(AM$6-$B190&lt;0,"",EXP(-'PMS(calc_process)'!$F$53*(AM$6-$B190)/12)*(1-EXP(-'PMS(calc_process)'!$F$53/12)))</f>
        <v>2.6841186741200191E-2</v>
      </c>
      <c r="AN190" s="88">
        <f>IF(AN$6-$B190&lt;0,"",EXP(-'PMS(calc_process)'!$F$53*(AN$6-$B190)/12)*(1-EXP(-'PMS(calc_process)'!$F$53/12)))</f>
        <v>2.5961227972132971E-2</v>
      </c>
      <c r="AO190" s="88">
        <f>IF(AO$6-$B190&lt;0,"",EXP(-'PMS(calc_process)'!$F$53*(AO$6-$B190)/12)*(1-EXP(-'PMS(calc_process)'!$F$53/12)))</f>
        <v>2.5110117682930824E-2</v>
      </c>
      <c r="AP190" s="88">
        <f>IF(AP$6-$B190&lt;0,"",EXP(-'PMS(calc_process)'!$F$53*(AP$6-$B190)/12)*(1-EXP(-'PMS(calc_process)'!$F$53/12)))</f>
        <v>2.4286910107928616E-2</v>
      </c>
      <c r="AQ190" s="88">
        <f>IF(AQ$6-$B190&lt;0,"",EXP(-'PMS(calc_process)'!$F$53*(AQ$6-$B190)/12)*(1-EXP(-'PMS(calc_process)'!$F$53/12)))</f>
        <v>2.349069048734773E-2</v>
      </c>
      <c r="AR190" s="88">
        <f>IF(AR$6-$B190&lt;0,"",EXP(-'PMS(calc_process)'!$F$53*(AR$6-$B190)/12)*(1-EXP(-'PMS(calc_process)'!$F$53/12)))</f>
        <v>2.272057405080222E-2</v>
      </c>
      <c r="AS190" s="88">
        <f>IF(AS$6-$B190&lt;0,"",EXP(-'PMS(calc_process)'!$F$53*(AS$6-$B190)/12)*(1-EXP(-'PMS(calc_process)'!$F$53/12)))</f>
        <v>2.1975705034129572E-2</v>
      </c>
      <c r="AT190" s="88">
        <f>IF(AT$6-$B190&lt;0,"",EXP(-'PMS(calc_process)'!$F$53*(AT$6-$B190)/12)*(1-EXP(-'PMS(calc_process)'!$F$53/12)))</f>
        <v>2.1255255728453597E-2</v>
      </c>
      <c r="AU190" s="88">
        <f>IF(AU$6-$B190&lt;0,"",EXP(-'PMS(calc_process)'!$F$53*(AU$6-$B190)/12)*(1-EXP(-'PMS(calc_process)'!$F$53/12)))</f>
        <v>2.0558425560422703E-2</v>
      </c>
      <c r="AV190" s="88">
        <f>IF(AV$6-$B190&lt;0,"",EXP(-'PMS(calc_process)'!$F$53*(AV$6-$B190)/12)*(1-EXP(-'PMS(calc_process)'!$F$53/12)))</f>
        <v>1.9884440202601644E-2</v>
      </c>
      <c r="AW190" s="88">
        <f>IF(AW$6-$B190&lt;0,"",EXP(-'PMS(calc_process)'!$F$53*(AW$6-$B190)/12)*(1-EXP(-'PMS(calc_process)'!$F$53/12)))</f>
        <v>1.9232550713027992E-2</v>
      </c>
      <c r="AX190" s="88">
        <f>IF(AX$6-$B190&lt;0,"",EXP(-'PMS(calc_process)'!$F$53*(AX$6-$B190)/12)*(1-EXP(-'PMS(calc_process)'!$F$53/12)))</f>
        <v>1.8602032702977354E-2</v>
      </c>
    </row>
    <row r="191" spans="1:50">
      <c r="A191" s="27"/>
      <c r="B191" s="85">
        <v>32</v>
      </c>
      <c r="C191" s="88" t="str">
        <f>IF(C$6-$B191&lt;0,"",EXP(-'PMS(calc_process)'!$F$53*(C$6-$B191)/12)*(1-EXP(-'PMS(calc_process)'!$F$53/12)))</f>
        <v/>
      </c>
      <c r="D191" s="88" t="str">
        <f>IF(D$6-$B191&lt;0,"",EXP(-'PMS(calc_process)'!$F$53*(D$6-$B191)/12)*(1-EXP(-'PMS(calc_process)'!$F$53/12)))</f>
        <v/>
      </c>
      <c r="E191" s="88" t="str">
        <f>IF(E$6-$B191&lt;0,"",EXP(-'PMS(calc_process)'!$F$53*(E$6-$B191)/12)*(1-EXP(-'PMS(calc_process)'!$F$53/12)))</f>
        <v/>
      </c>
      <c r="F191" s="88" t="str">
        <f>IF(F$6-$B191&lt;0,"",EXP(-'PMS(calc_process)'!$F$53*(F$6-$B191)/12)*(1-EXP(-'PMS(calc_process)'!$F$53/12)))</f>
        <v/>
      </c>
      <c r="G191" s="88" t="str">
        <f>IF(G$6-$B191&lt;0,"",EXP(-'PMS(calc_process)'!$F$53*(G$6-$B191)/12)*(1-EXP(-'PMS(calc_process)'!$F$53/12)))</f>
        <v/>
      </c>
      <c r="H191" s="88" t="str">
        <f>IF(H$6-$B191&lt;0,"",EXP(-'PMS(calc_process)'!$F$53*(H$6-$B191)/12)*(1-EXP(-'PMS(calc_process)'!$F$53/12)))</f>
        <v/>
      </c>
      <c r="I191" s="88" t="str">
        <f>IF(I$6-$B191&lt;0,"",EXP(-'PMS(calc_process)'!$F$53*(I$6-$B191)/12)*(1-EXP(-'PMS(calc_process)'!$F$53/12)))</f>
        <v/>
      </c>
      <c r="J191" s="88" t="str">
        <f>IF(J$6-$B191&lt;0,"",EXP(-'PMS(calc_process)'!$F$53*(J$6-$B191)/12)*(1-EXP(-'PMS(calc_process)'!$F$53/12)))</f>
        <v/>
      </c>
      <c r="K191" s="88" t="str">
        <f>IF(K$6-$B191&lt;0,"",EXP(-'PMS(calc_process)'!$F$53*(K$6-$B191)/12)*(1-EXP(-'PMS(calc_process)'!$F$53/12)))</f>
        <v/>
      </c>
      <c r="L191" s="88" t="str">
        <f>IF(L$6-$B191&lt;0,"",EXP(-'PMS(calc_process)'!$F$53*(L$6-$B191)/12)*(1-EXP(-'PMS(calc_process)'!$F$53/12)))</f>
        <v/>
      </c>
      <c r="M191" s="88" t="str">
        <f>IF(M$6-$B191&lt;0,"",EXP(-'PMS(calc_process)'!$F$53*(M$6-$B191)/12)*(1-EXP(-'PMS(calc_process)'!$F$53/12)))</f>
        <v/>
      </c>
      <c r="N191" s="88" t="str">
        <f>IF(N$6-$B191&lt;0,"",EXP(-'PMS(calc_process)'!$F$53*(N$6-$B191)/12)*(1-EXP(-'PMS(calc_process)'!$F$53/12)))</f>
        <v/>
      </c>
      <c r="O191" s="88" t="str">
        <f>IF(O$6-$B191&lt;0,"",EXP(-'PMS(calc_process)'!$F$53*(O$6-$B191)/12)*(1-EXP(-'PMS(calc_process)'!$F$53/12)))</f>
        <v/>
      </c>
      <c r="P191" s="88" t="str">
        <f>IF(P$6-$B191&lt;0,"",EXP(-'PMS(calc_process)'!$F$53*(P$6-$B191)/12)*(1-EXP(-'PMS(calc_process)'!$F$53/12)))</f>
        <v/>
      </c>
      <c r="Q191" s="88" t="str">
        <f>IF(Q$6-$B191&lt;0,"",EXP(-'PMS(calc_process)'!$F$53*(Q$6-$B191)/12)*(1-EXP(-'PMS(calc_process)'!$F$53/12)))</f>
        <v/>
      </c>
      <c r="R191" s="88" t="str">
        <f>IF(R$6-$B191&lt;0,"",EXP(-'PMS(calc_process)'!$F$53*(R$6-$B191)/12)*(1-EXP(-'PMS(calc_process)'!$F$53/12)))</f>
        <v/>
      </c>
      <c r="S191" s="88" t="str">
        <f>IF(S$6-$B191&lt;0,"",EXP(-'PMS(calc_process)'!$F$53*(S$6-$B191)/12)*(1-EXP(-'PMS(calc_process)'!$F$53/12)))</f>
        <v/>
      </c>
      <c r="T191" s="88" t="str">
        <f>IF(T$6-$B191&lt;0,"",EXP(-'PMS(calc_process)'!$F$53*(T$6-$B191)/12)*(1-EXP(-'PMS(calc_process)'!$F$53/12)))</f>
        <v/>
      </c>
      <c r="U191" s="88" t="str">
        <f>IF(U$6-$B191&lt;0,"",EXP(-'PMS(calc_process)'!$F$53*(U$6-$B191)/12)*(1-EXP(-'PMS(calc_process)'!$F$53/12)))</f>
        <v/>
      </c>
      <c r="V191" s="88" t="str">
        <f>IF(V$6-$B191&lt;0,"",EXP(-'PMS(calc_process)'!$F$53*(V$6-$B191)/12)*(1-EXP(-'PMS(calc_process)'!$F$53/12)))</f>
        <v/>
      </c>
      <c r="W191" s="88" t="str">
        <f>IF(W$6-$B191&lt;0,"",EXP(-'PMS(calc_process)'!$F$53*(W$6-$B191)/12)*(1-EXP(-'PMS(calc_process)'!$F$53/12)))</f>
        <v/>
      </c>
      <c r="X191" s="88" t="str">
        <f>IF(X$6-$B191&lt;0,"",EXP(-'PMS(calc_process)'!$F$53*(X$6-$B191)/12)*(1-EXP(-'PMS(calc_process)'!$F$53/12)))</f>
        <v/>
      </c>
      <c r="Y191" s="88" t="str">
        <f>IF(Y$6-$B191&lt;0,"",EXP(-'PMS(calc_process)'!$F$53*(Y$6-$B191)/12)*(1-EXP(-'PMS(calc_process)'!$F$53/12)))</f>
        <v/>
      </c>
      <c r="Z191" s="88" t="str">
        <f>IF(Z$6-$B191&lt;0,"",EXP(-'PMS(calc_process)'!$F$53*(Z$6-$B191)/12)*(1-EXP(-'PMS(calc_process)'!$F$53/12)))</f>
        <v/>
      </c>
      <c r="AA191" s="88" t="str">
        <f>IF(AA$6-$B191&lt;0,"",EXP(-'PMS(calc_process)'!$F$53*(AA$6-$B191)/12)*(1-EXP(-'PMS(calc_process)'!$F$53/12)))</f>
        <v/>
      </c>
      <c r="AB191" s="88" t="str">
        <f>IF(AB$6-$B191&lt;0,"",EXP(-'PMS(calc_process)'!$F$53*(AB$6-$B191)/12)*(1-EXP(-'PMS(calc_process)'!$F$53/12)))</f>
        <v/>
      </c>
      <c r="AC191" s="88" t="str">
        <f>IF(AC$6-$B191&lt;0,"",EXP(-'PMS(calc_process)'!$F$53*(AC$6-$B191)/12)*(1-EXP(-'PMS(calc_process)'!$F$53/12)))</f>
        <v/>
      </c>
      <c r="AD191" s="88" t="str">
        <f>IF(AD$6-$B191&lt;0,"",EXP(-'PMS(calc_process)'!$F$53*(AD$6-$B191)/12)*(1-EXP(-'PMS(calc_process)'!$F$53/12)))</f>
        <v/>
      </c>
      <c r="AE191" s="88" t="str">
        <f>IF(AE$6-$B191&lt;0,"",EXP(-'PMS(calc_process)'!$F$53*(AE$6-$B191)/12)*(1-EXP(-'PMS(calc_process)'!$F$53/12)))</f>
        <v/>
      </c>
      <c r="AF191" s="88" t="str">
        <f>IF(AF$6-$B191&lt;0,"",EXP(-'PMS(calc_process)'!$F$53*(AF$6-$B191)/12)*(1-EXP(-'PMS(calc_process)'!$F$53/12)))</f>
        <v/>
      </c>
      <c r="AG191" s="88" t="str">
        <f>IF(AG$6-$B191&lt;0,"",EXP(-'PMS(calc_process)'!$F$53*(AG$6-$B191)/12)*(1-EXP(-'PMS(calc_process)'!$F$53/12)))</f>
        <v/>
      </c>
      <c r="AH191" s="88">
        <f>IF(AH$6-$B191&lt;0,"",EXP(-'PMS(calc_process)'!$F$53*(AH$6-$B191)/12)*(1-EXP(-'PMS(calc_process)'!$F$53/12)))</f>
        <v>3.2783899517994097E-2</v>
      </c>
      <c r="AI191" s="88">
        <f>IF(AI$6-$B191&lt;0,"",EXP(-'PMS(calc_process)'!$F$53*(AI$6-$B191)/12)*(1-EXP(-'PMS(calc_process)'!$F$53/12)))</f>
        <v>3.170911545038816E-2</v>
      </c>
      <c r="AJ191" s="88">
        <f>IF(AJ$6-$B191&lt;0,"",EXP(-'PMS(calc_process)'!$F$53*(AJ$6-$B191)/12)*(1-EXP(-'PMS(calc_process)'!$F$53/12)))</f>
        <v>3.0669566995658166E-2</v>
      </c>
      <c r="AK191" s="88">
        <f>IF(AK$6-$B191&lt;0,"",EXP(-'PMS(calc_process)'!$F$53*(AK$6-$B191)/12)*(1-EXP(-'PMS(calc_process)'!$F$53/12)))</f>
        <v>2.9664098993012117E-2</v>
      </c>
      <c r="AL191" s="88">
        <f>IF(AL$6-$B191&lt;0,"",EXP(-'PMS(calc_process)'!$F$53*(AL$6-$B191)/12)*(1-EXP(-'PMS(calc_process)'!$F$53/12)))</f>
        <v>2.8691594152333379E-2</v>
      </c>
      <c r="AM191" s="88">
        <f>IF(AM$6-$B191&lt;0,"",EXP(-'PMS(calc_process)'!$F$53*(AM$6-$B191)/12)*(1-EXP(-'PMS(calc_process)'!$F$53/12)))</f>
        <v>2.7750971812632218E-2</v>
      </c>
      <c r="AN191" s="88">
        <f>IF(AN$6-$B191&lt;0,"",EXP(-'PMS(calc_process)'!$F$53*(AN$6-$B191)/12)*(1-EXP(-'PMS(calc_process)'!$F$53/12)))</f>
        <v>2.6841186741200191E-2</v>
      </c>
      <c r="AO191" s="88">
        <f>IF(AO$6-$B191&lt;0,"",EXP(-'PMS(calc_process)'!$F$53*(AO$6-$B191)/12)*(1-EXP(-'PMS(calc_process)'!$F$53/12)))</f>
        <v>2.5961227972132971E-2</v>
      </c>
      <c r="AP191" s="88">
        <f>IF(AP$6-$B191&lt;0,"",EXP(-'PMS(calc_process)'!$F$53*(AP$6-$B191)/12)*(1-EXP(-'PMS(calc_process)'!$F$53/12)))</f>
        <v>2.5110117682930824E-2</v>
      </c>
      <c r="AQ191" s="88">
        <f>IF(AQ$6-$B191&lt;0,"",EXP(-'PMS(calc_process)'!$F$53*(AQ$6-$B191)/12)*(1-EXP(-'PMS(calc_process)'!$F$53/12)))</f>
        <v>2.4286910107928616E-2</v>
      </c>
      <c r="AR191" s="88">
        <f>IF(AR$6-$B191&lt;0,"",EXP(-'PMS(calc_process)'!$F$53*(AR$6-$B191)/12)*(1-EXP(-'PMS(calc_process)'!$F$53/12)))</f>
        <v>2.349069048734773E-2</v>
      </c>
      <c r="AS191" s="88">
        <f>IF(AS$6-$B191&lt;0,"",EXP(-'PMS(calc_process)'!$F$53*(AS$6-$B191)/12)*(1-EXP(-'PMS(calc_process)'!$F$53/12)))</f>
        <v>2.272057405080222E-2</v>
      </c>
      <c r="AT191" s="88">
        <f>IF(AT$6-$B191&lt;0,"",EXP(-'PMS(calc_process)'!$F$53*(AT$6-$B191)/12)*(1-EXP(-'PMS(calc_process)'!$F$53/12)))</f>
        <v>2.1975705034129572E-2</v>
      </c>
      <c r="AU191" s="88">
        <f>IF(AU$6-$B191&lt;0,"",EXP(-'PMS(calc_process)'!$F$53*(AU$6-$B191)/12)*(1-EXP(-'PMS(calc_process)'!$F$53/12)))</f>
        <v>2.1255255728453597E-2</v>
      </c>
      <c r="AV191" s="88">
        <f>IF(AV$6-$B191&lt;0,"",EXP(-'PMS(calc_process)'!$F$53*(AV$6-$B191)/12)*(1-EXP(-'PMS(calc_process)'!$F$53/12)))</f>
        <v>2.0558425560422703E-2</v>
      </c>
      <c r="AW191" s="88">
        <f>IF(AW$6-$B191&lt;0,"",EXP(-'PMS(calc_process)'!$F$53*(AW$6-$B191)/12)*(1-EXP(-'PMS(calc_process)'!$F$53/12)))</f>
        <v>1.9884440202601644E-2</v>
      </c>
      <c r="AX191" s="88">
        <f>IF(AX$6-$B191&lt;0,"",EXP(-'PMS(calc_process)'!$F$53*(AX$6-$B191)/12)*(1-EXP(-'PMS(calc_process)'!$F$53/12)))</f>
        <v>1.9232550713027992E-2</v>
      </c>
    </row>
    <row r="192" spans="1:50">
      <c r="A192" s="27"/>
      <c r="B192" s="85">
        <v>33</v>
      </c>
      <c r="C192" s="88" t="str">
        <f>IF(C$6-$B192&lt;0,"",EXP(-'PMS(calc_process)'!$F$53*(C$6-$B192)/12)*(1-EXP(-'PMS(calc_process)'!$F$53/12)))</f>
        <v/>
      </c>
      <c r="D192" s="88" t="str">
        <f>IF(D$6-$B192&lt;0,"",EXP(-'PMS(calc_process)'!$F$53*(D$6-$B192)/12)*(1-EXP(-'PMS(calc_process)'!$F$53/12)))</f>
        <v/>
      </c>
      <c r="E192" s="88" t="str">
        <f>IF(E$6-$B192&lt;0,"",EXP(-'PMS(calc_process)'!$F$53*(E$6-$B192)/12)*(1-EXP(-'PMS(calc_process)'!$F$53/12)))</f>
        <v/>
      </c>
      <c r="F192" s="88" t="str">
        <f>IF(F$6-$B192&lt;0,"",EXP(-'PMS(calc_process)'!$F$53*(F$6-$B192)/12)*(1-EXP(-'PMS(calc_process)'!$F$53/12)))</f>
        <v/>
      </c>
      <c r="G192" s="88" t="str">
        <f>IF(G$6-$B192&lt;0,"",EXP(-'PMS(calc_process)'!$F$53*(G$6-$B192)/12)*(1-EXP(-'PMS(calc_process)'!$F$53/12)))</f>
        <v/>
      </c>
      <c r="H192" s="88" t="str">
        <f>IF(H$6-$B192&lt;0,"",EXP(-'PMS(calc_process)'!$F$53*(H$6-$B192)/12)*(1-EXP(-'PMS(calc_process)'!$F$53/12)))</f>
        <v/>
      </c>
      <c r="I192" s="88" t="str">
        <f>IF(I$6-$B192&lt;0,"",EXP(-'PMS(calc_process)'!$F$53*(I$6-$B192)/12)*(1-EXP(-'PMS(calc_process)'!$F$53/12)))</f>
        <v/>
      </c>
      <c r="J192" s="88" t="str">
        <f>IF(J$6-$B192&lt;0,"",EXP(-'PMS(calc_process)'!$F$53*(J$6-$B192)/12)*(1-EXP(-'PMS(calc_process)'!$F$53/12)))</f>
        <v/>
      </c>
      <c r="K192" s="88" t="str">
        <f>IF(K$6-$B192&lt;0,"",EXP(-'PMS(calc_process)'!$F$53*(K$6-$B192)/12)*(1-EXP(-'PMS(calc_process)'!$F$53/12)))</f>
        <v/>
      </c>
      <c r="L192" s="88" t="str">
        <f>IF(L$6-$B192&lt;0,"",EXP(-'PMS(calc_process)'!$F$53*(L$6-$B192)/12)*(1-EXP(-'PMS(calc_process)'!$F$53/12)))</f>
        <v/>
      </c>
      <c r="M192" s="88" t="str">
        <f>IF(M$6-$B192&lt;0,"",EXP(-'PMS(calc_process)'!$F$53*(M$6-$B192)/12)*(1-EXP(-'PMS(calc_process)'!$F$53/12)))</f>
        <v/>
      </c>
      <c r="N192" s="88" t="str">
        <f>IF(N$6-$B192&lt;0,"",EXP(-'PMS(calc_process)'!$F$53*(N$6-$B192)/12)*(1-EXP(-'PMS(calc_process)'!$F$53/12)))</f>
        <v/>
      </c>
      <c r="O192" s="88" t="str">
        <f>IF(O$6-$B192&lt;0,"",EXP(-'PMS(calc_process)'!$F$53*(O$6-$B192)/12)*(1-EXP(-'PMS(calc_process)'!$F$53/12)))</f>
        <v/>
      </c>
      <c r="P192" s="88" t="str">
        <f>IF(P$6-$B192&lt;0,"",EXP(-'PMS(calc_process)'!$F$53*(P$6-$B192)/12)*(1-EXP(-'PMS(calc_process)'!$F$53/12)))</f>
        <v/>
      </c>
      <c r="Q192" s="88" t="str">
        <f>IF(Q$6-$B192&lt;0,"",EXP(-'PMS(calc_process)'!$F$53*(Q$6-$B192)/12)*(1-EXP(-'PMS(calc_process)'!$F$53/12)))</f>
        <v/>
      </c>
      <c r="R192" s="88" t="str">
        <f>IF(R$6-$B192&lt;0,"",EXP(-'PMS(calc_process)'!$F$53*(R$6-$B192)/12)*(1-EXP(-'PMS(calc_process)'!$F$53/12)))</f>
        <v/>
      </c>
      <c r="S192" s="88" t="str">
        <f>IF(S$6-$B192&lt;0,"",EXP(-'PMS(calc_process)'!$F$53*(S$6-$B192)/12)*(1-EXP(-'PMS(calc_process)'!$F$53/12)))</f>
        <v/>
      </c>
      <c r="T192" s="88" t="str">
        <f>IF(T$6-$B192&lt;0,"",EXP(-'PMS(calc_process)'!$F$53*(T$6-$B192)/12)*(1-EXP(-'PMS(calc_process)'!$F$53/12)))</f>
        <v/>
      </c>
      <c r="U192" s="88" t="str">
        <f>IF(U$6-$B192&lt;0,"",EXP(-'PMS(calc_process)'!$F$53*(U$6-$B192)/12)*(1-EXP(-'PMS(calc_process)'!$F$53/12)))</f>
        <v/>
      </c>
      <c r="V192" s="88" t="str">
        <f>IF(V$6-$B192&lt;0,"",EXP(-'PMS(calc_process)'!$F$53*(V$6-$B192)/12)*(1-EXP(-'PMS(calc_process)'!$F$53/12)))</f>
        <v/>
      </c>
      <c r="W192" s="88" t="str">
        <f>IF(W$6-$B192&lt;0,"",EXP(-'PMS(calc_process)'!$F$53*(W$6-$B192)/12)*(1-EXP(-'PMS(calc_process)'!$F$53/12)))</f>
        <v/>
      </c>
      <c r="X192" s="88" t="str">
        <f>IF(X$6-$B192&lt;0,"",EXP(-'PMS(calc_process)'!$F$53*(X$6-$B192)/12)*(1-EXP(-'PMS(calc_process)'!$F$53/12)))</f>
        <v/>
      </c>
      <c r="Y192" s="88" t="str">
        <f>IF(Y$6-$B192&lt;0,"",EXP(-'PMS(calc_process)'!$F$53*(Y$6-$B192)/12)*(1-EXP(-'PMS(calc_process)'!$F$53/12)))</f>
        <v/>
      </c>
      <c r="Z192" s="88" t="str">
        <f>IF(Z$6-$B192&lt;0,"",EXP(-'PMS(calc_process)'!$F$53*(Z$6-$B192)/12)*(1-EXP(-'PMS(calc_process)'!$F$53/12)))</f>
        <v/>
      </c>
      <c r="AA192" s="88" t="str">
        <f>IF(AA$6-$B192&lt;0,"",EXP(-'PMS(calc_process)'!$F$53*(AA$6-$B192)/12)*(1-EXP(-'PMS(calc_process)'!$F$53/12)))</f>
        <v/>
      </c>
      <c r="AB192" s="88" t="str">
        <f>IF(AB$6-$B192&lt;0,"",EXP(-'PMS(calc_process)'!$F$53*(AB$6-$B192)/12)*(1-EXP(-'PMS(calc_process)'!$F$53/12)))</f>
        <v/>
      </c>
      <c r="AC192" s="88" t="str">
        <f>IF(AC$6-$B192&lt;0,"",EXP(-'PMS(calc_process)'!$F$53*(AC$6-$B192)/12)*(1-EXP(-'PMS(calc_process)'!$F$53/12)))</f>
        <v/>
      </c>
      <c r="AD192" s="88" t="str">
        <f>IF(AD$6-$B192&lt;0,"",EXP(-'PMS(calc_process)'!$F$53*(AD$6-$B192)/12)*(1-EXP(-'PMS(calc_process)'!$F$53/12)))</f>
        <v/>
      </c>
      <c r="AE192" s="88" t="str">
        <f>IF(AE$6-$B192&lt;0,"",EXP(-'PMS(calc_process)'!$F$53*(AE$6-$B192)/12)*(1-EXP(-'PMS(calc_process)'!$F$53/12)))</f>
        <v/>
      </c>
      <c r="AF192" s="88" t="str">
        <f>IF(AF$6-$B192&lt;0,"",EXP(-'PMS(calc_process)'!$F$53*(AF$6-$B192)/12)*(1-EXP(-'PMS(calc_process)'!$F$53/12)))</f>
        <v/>
      </c>
      <c r="AG192" s="88" t="str">
        <f>IF(AG$6-$B192&lt;0,"",EXP(-'PMS(calc_process)'!$F$53*(AG$6-$B192)/12)*(1-EXP(-'PMS(calc_process)'!$F$53/12)))</f>
        <v/>
      </c>
      <c r="AH192" s="88" t="str">
        <f>IF(AH$6-$B192&lt;0,"",EXP(-'PMS(calc_process)'!$F$53*(AH$6-$B192)/12)*(1-EXP(-'PMS(calc_process)'!$F$53/12)))</f>
        <v/>
      </c>
      <c r="AI192" s="88">
        <f>IF(AI$6-$B192&lt;0,"",EXP(-'PMS(calc_process)'!$F$53*(AI$6-$B192)/12)*(1-EXP(-'PMS(calc_process)'!$F$53/12)))</f>
        <v>3.2783899517994097E-2</v>
      </c>
      <c r="AJ192" s="88">
        <f>IF(AJ$6-$B192&lt;0,"",EXP(-'PMS(calc_process)'!$F$53*(AJ$6-$B192)/12)*(1-EXP(-'PMS(calc_process)'!$F$53/12)))</f>
        <v>3.170911545038816E-2</v>
      </c>
      <c r="AK192" s="88">
        <f>IF(AK$6-$B192&lt;0,"",EXP(-'PMS(calc_process)'!$F$53*(AK$6-$B192)/12)*(1-EXP(-'PMS(calc_process)'!$F$53/12)))</f>
        <v>3.0669566995658166E-2</v>
      </c>
      <c r="AL192" s="88">
        <f>IF(AL$6-$B192&lt;0,"",EXP(-'PMS(calc_process)'!$F$53*(AL$6-$B192)/12)*(1-EXP(-'PMS(calc_process)'!$F$53/12)))</f>
        <v>2.9664098993012117E-2</v>
      </c>
      <c r="AM192" s="88">
        <f>IF(AM$6-$B192&lt;0,"",EXP(-'PMS(calc_process)'!$F$53*(AM$6-$B192)/12)*(1-EXP(-'PMS(calc_process)'!$F$53/12)))</f>
        <v>2.8691594152333379E-2</v>
      </c>
      <c r="AN192" s="88">
        <f>IF(AN$6-$B192&lt;0,"",EXP(-'PMS(calc_process)'!$F$53*(AN$6-$B192)/12)*(1-EXP(-'PMS(calc_process)'!$F$53/12)))</f>
        <v>2.7750971812632218E-2</v>
      </c>
      <c r="AO192" s="88">
        <f>IF(AO$6-$B192&lt;0,"",EXP(-'PMS(calc_process)'!$F$53*(AO$6-$B192)/12)*(1-EXP(-'PMS(calc_process)'!$F$53/12)))</f>
        <v>2.6841186741200191E-2</v>
      </c>
      <c r="AP192" s="88">
        <f>IF(AP$6-$B192&lt;0,"",EXP(-'PMS(calc_process)'!$F$53*(AP$6-$B192)/12)*(1-EXP(-'PMS(calc_process)'!$F$53/12)))</f>
        <v>2.5961227972132971E-2</v>
      </c>
      <c r="AQ192" s="88">
        <f>IF(AQ$6-$B192&lt;0,"",EXP(-'PMS(calc_process)'!$F$53*(AQ$6-$B192)/12)*(1-EXP(-'PMS(calc_process)'!$F$53/12)))</f>
        <v>2.5110117682930824E-2</v>
      </c>
      <c r="AR192" s="88">
        <f>IF(AR$6-$B192&lt;0,"",EXP(-'PMS(calc_process)'!$F$53*(AR$6-$B192)/12)*(1-EXP(-'PMS(calc_process)'!$F$53/12)))</f>
        <v>2.4286910107928616E-2</v>
      </c>
      <c r="AS192" s="88">
        <f>IF(AS$6-$B192&lt;0,"",EXP(-'PMS(calc_process)'!$F$53*(AS$6-$B192)/12)*(1-EXP(-'PMS(calc_process)'!$F$53/12)))</f>
        <v>2.349069048734773E-2</v>
      </c>
      <c r="AT192" s="88">
        <f>IF(AT$6-$B192&lt;0,"",EXP(-'PMS(calc_process)'!$F$53*(AT$6-$B192)/12)*(1-EXP(-'PMS(calc_process)'!$F$53/12)))</f>
        <v>2.272057405080222E-2</v>
      </c>
      <c r="AU192" s="88">
        <f>IF(AU$6-$B192&lt;0,"",EXP(-'PMS(calc_process)'!$F$53*(AU$6-$B192)/12)*(1-EXP(-'PMS(calc_process)'!$F$53/12)))</f>
        <v>2.1975705034129572E-2</v>
      </c>
      <c r="AV192" s="88">
        <f>IF(AV$6-$B192&lt;0,"",EXP(-'PMS(calc_process)'!$F$53*(AV$6-$B192)/12)*(1-EXP(-'PMS(calc_process)'!$F$53/12)))</f>
        <v>2.1255255728453597E-2</v>
      </c>
      <c r="AW192" s="88">
        <f>IF(AW$6-$B192&lt;0,"",EXP(-'PMS(calc_process)'!$F$53*(AW$6-$B192)/12)*(1-EXP(-'PMS(calc_process)'!$F$53/12)))</f>
        <v>2.0558425560422703E-2</v>
      </c>
      <c r="AX192" s="88">
        <f>IF(AX$6-$B192&lt;0,"",EXP(-'PMS(calc_process)'!$F$53*(AX$6-$B192)/12)*(1-EXP(-'PMS(calc_process)'!$F$53/12)))</f>
        <v>1.9884440202601644E-2</v>
      </c>
    </row>
    <row r="193" spans="1:50">
      <c r="A193" s="27"/>
      <c r="B193" s="85">
        <v>34</v>
      </c>
      <c r="C193" s="88" t="str">
        <f>IF(C$6-$B193&lt;0,"",EXP(-'PMS(calc_process)'!$F$53*(C$6-$B193)/12)*(1-EXP(-'PMS(calc_process)'!$F$53/12)))</f>
        <v/>
      </c>
      <c r="D193" s="88" t="str">
        <f>IF(D$6-$B193&lt;0,"",EXP(-'PMS(calc_process)'!$F$53*(D$6-$B193)/12)*(1-EXP(-'PMS(calc_process)'!$F$53/12)))</f>
        <v/>
      </c>
      <c r="E193" s="88" t="str">
        <f>IF(E$6-$B193&lt;0,"",EXP(-'PMS(calc_process)'!$F$53*(E$6-$B193)/12)*(1-EXP(-'PMS(calc_process)'!$F$53/12)))</f>
        <v/>
      </c>
      <c r="F193" s="88" t="str">
        <f>IF(F$6-$B193&lt;0,"",EXP(-'PMS(calc_process)'!$F$53*(F$6-$B193)/12)*(1-EXP(-'PMS(calc_process)'!$F$53/12)))</f>
        <v/>
      </c>
      <c r="G193" s="88" t="str">
        <f>IF(G$6-$B193&lt;0,"",EXP(-'PMS(calc_process)'!$F$53*(G$6-$B193)/12)*(1-EXP(-'PMS(calc_process)'!$F$53/12)))</f>
        <v/>
      </c>
      <c r="H193" s="88" t="str">
        <f>IF(H$6-$B193&lt;0,"",EXP(-'PMS(calc_process)'!$F$53*(H$6-$B193)/12)*(1-EXP(-'PMS(calc_process)'!$F$53/12)))</f>
        <v/>
      </c>
      <c r="I193" s="88" t="str">
        <f>IF(I$6-$B193&lt;0,"",EXP(-'PMS(calc_process)'!$F$53*(I$6-$B193)/12)*(1-EXP(-'PMS(calc_process)'!$F$53/12)))</f>
        <v/>
      </c>
      <c r="J193" s="88" t="str">
        <f>IF(J$6-$B193&lt;0,"",EXP(-'PMS(calc_process)'!$F$53*(J$6-$B193)/12)*(1-EXP(-'PMS(calc_process)'!$F$53/12)))</f>
        <v/>
      </c>
      <c r="K193" s="88" t="str">
        <f>IF(K$6-$B193&lt;0,"",EXP(-'PMS(calc_process)'!$F$53*(K$6-$B193)/12)*(1-EXP(-'PMS(calc_process)'!$F$53/12)))</f>
        <v/>
      </c>
      <c r="L193" s="88" t="str">
        <f>IF(L$6-$B193&lt;0,"",EXP(-'PMS(calc_process)'!$F$53*(L$6-$B193)/12)*(1-EXP(-'PMS(calc_process)'!$F$53/12)))</f>
        <v/>
      </c>
      <c r="M193" s="88" t="str">
        <f>IF(M$6-$B193&lt;0,"",EXP(-'PMS(calc_process)'!$F$53*(M$6-$B193)/12)*(1-EXP(-'PMS(calc_process)'!$F$53/12)))</f>
        <v/>
      </c>
      <c r="N193" s="88" t="str">
        <f>IF(N$6-$B193&lt;0,"",EXP(-'PMS(calc_process)'!$F$53*(N$6-$B193)/12)*(1-EXP(-'PMS(calc_process)'!$F$53/12)))</f>
        <v/>
      </c>
      <c r="O193" s="88" t="str">
        <f>IF(O$6-$B193&lt;0,"",EXP(-'PMS(calc_process)'!$F$53*(O$6-$B193)/12)*(1-EXP(-'PMS(calc_process)'!$F$53/12)))</f>
        <v/>
      </c>
      <c r="P193" s="88" t="str">
        <f>IF(P$6-$B193&lt;0,"",EXP(-'PMS(calc_process)'!$F$53*(P$6-$B193)/12)*(1-EXP(-'PMS(calc_process)'!$F$53/12)))</f>
        <v/>
      </c>
      <c r="Q193" s="88" t="str">
        <f>IF(Q$6-$B193&lt;0,"",EXP(-'PMS(calc_process)'!$F$53*(Q$6-$B193)/12)*(1-EXP(-'PMS(calc_process)'!$F$53/12)))</f>
        <v/>
      </c>
      <c r="R193" s="88" t="str">
        <f>IF(R$6-$B193&lt;0,"",EXP(-'PMS(calc_process)'!$F$53*(R$6-$B193)/12)*(1-EXP(-'PMS(calc_process)'!$F$53/12)))</f>
        <v/>
      </c>
      <c r="S193" s="88" t="str">
        <f>IF(S$6-$B193&lt;0,"",EXP(-'PMS(calc_process)'!$F$53*(S$6-$B193)/12)*(1-EXP(-'PMS(calc_process)'!$F$53/12)))</f>
        <v/>
      </c>
      <c r="T193" s="88" t="str">
        <f>IF(T$6-$B193&lt;0,"",EXP(-'PMS(calc_process)'!$F$53*(T$6-$B193)/12)*(1-EXP(-'PMS(calc_process)'!$F$53/12)))</f>
        <v/>
      </c>
      <c r="U193" s="88" t="str">
        <f>IF(U$6-$B193&lt;0,"",EXP(-'PMS(calc_process)'!$F$53*(U$6-$B193)/12)*(1-EXP(-'PMS(calc_process)'!$F$53/12)))</f>
        <v/>
      </c>
      <c r="V193" s="88" t="str">
        <f>IF(V$6-$B193&lt;0,"",EXP(-'PMS(calc_process)'!$F$53*(V$6-$B193)/12)*(1-EXP(-'PMS(calc_process)'!$F$53/12)))</f>
        <v/>
      </c>
      <c r="W193" s="88" t="str">
        <f>IF(W$6-$B193&lt;0,"",EXP(-'PMS(calc_process)'!$F$53*(W$6-$B193)/12)*(1-EXP(-'PMS(calc_process)'!$F$53/12)))</f>
        <v/>
      </c>
      <c r="X193" s="88" t="str">
        <f>IF(X$6-$B193&lt;0,"",EXP(-'PMS(calc_process)'!$F$53*(X$6-$B193)/12)*(1-EXP(-'PMS(calc_process)'!$F$53/12)))</f>
        <v/>
      </c>
      <c r="Y193" s="88" t="str">
        <f>IF(Y$6-$B193&lt;0,"",EXP(-'PMS(calc_process)'!$F$53*(Y$6-$B193)/12)*(1-EXP(-'PMS(calc_process)'!$F$53/12)))</f>
        <v/>
      </c>
      <c r="Z193" s="88" t="str">
        <f>IF(Z$6-$B193&lt;0,"",EXP(-'PMS(calc_process)'!$F$53*(Z$6-$B193)/12)*(1-EXP(-'PMS(calc_process)'!$F$53/12)))</f>
        <v/>
      </c>
      <c r="AA193" s="88" t="str">
        <f>IF(AA$6-$B193&lt;0,"",EXP(-'PMS(calc_process)'!$F$53*(AA$6-$B193)/12)*(1-EXP(-'PMS(calc_process)'!$F$53/12)))</f>
        <v/>
      </c>
      <c r="AB193" s="88" t="str">
        <f>IF(AB$6-$B193&lt;0,"",EXP(-'PMS(calc_process)'!$F$53*(AB$6-$B193)/12)*(1-EXP(-'PMS(calc_process)'!$F$53/12)))</f>
        <v/>
      </c>
      <c r="AC193" s="88" t="str">
        <f>IF(AC$6-$B193&lt;0,"",EXP(-'PMS(calc_process)'!$F$53*(AC$6-$B193)/12)*(1-EXP(-'PMS(calc_process)'!$F$53/12)))</f>
        <v/>
      </c>
      <c r="AD193" s="88" t="str">
        <f>IF(AD$6-$B193&lt;0,"",EXP(-'PMS(calc_process)'!$F$53*(AD$6-$B193)/12)*(1-EXP(-'PMS(calc_process)'!$F$53/12)))</f>
        <v/>
      </c>
      <c r="AE193" s="88" t="str">
        <f>IF(AE$6-$B193&lt;0,"",EXP(-'PMS(calc_process)'!$F$53*(AE$6-$B193)/12)*(1-EXP(-'PMS(calc_process)'!$F$53/12)))</f>
        <v/>
      </c>
      <c r="AF193" s="88" t="str">
        <f>IF(AF$6-$B193&lt;0,"",EXP(-'PMS(calc_process)'!$F$53*(AF$6-$B193)/12)*(1-EXP(-'PMS(calc_process)'!$F$53/12)))</f>
        <v/>
      </c>
      <c r="AG193" s="88" t="str">
        <f>IF(AG$6-$B193&lt;0,"",EXP(-'PMS(calc_process)'!$F$53*(AG$6-$B193)/12)*(1-EXP(-'PMS(calc_process)'!$F$53/12)))</f>
        <v/>
      </c>
      <c r="AH193" s="88" t="str">
        <f>IF(AH$6-$B193&lt;0,"",EXP(-'PMS(calc_process)'!$F$53*(AH$6-$B193)/12)*(1-EXP(-'PMS(calc_process)'!$F$53/12)))</f>
        <v/>
      </c>
      <c r="AI193" s="88" t="str">
        <f>IF(AI$6-$B193&lt;0,"",EXP(-'PMS(calc_process)'!$F$53*(AI$6-$B193)/12)*(1-EXP(-'PMS(calc_process)'!$F$53/12)))</f>
        <v/>
      </c>
      <c r="AJ193" s="88">
        <f>IF(AJ$6-$B193&lt;0,"",EXP(-'PMS(calc_process)'!$F$53*(AJ$6-$B193)/12)*(1-EXP(-'PMS(calc_process)'!$F$53/12)))</f>
        <v>3.2783899517994097E-2</v>
      </c>
      <c r="AK193" s="88">
        <f>IF(AK$6-$B193&lt;0,"",EXP(-'PMS(calc_process)'!$F$53*(AK$6-$B193)/12)*(1-EXP(-'PMS(calc_process)'!$F$53/12)))</f>
        <v>3.170911545038816E-2</v>
      </c>
      <c r="AL193" s="88">
        <f>IF(AL$6-$B193&lt;0,"",EXP(-'PMS(calc_process)'!$F$53*(AL$6-$B193)/12)*(1-EXP(-'PMS(calc_process)'!$F$53/12)))</f>
        <v>3.0669566995658166E-2</v>
      </c>
      <c r="AM193" s="88">
        <f>IF(AM$6-$B193&lt;0,"",EXP(-'PMS(calc_process)'!$F$53*(AM$6-$B193)/12)*(1-EXP(-'PMS(calc_process)'!$F$53/12)))</f>
        <v>2.9664098993012117E-2</v>
      </c>
      <c r="AN193" s="88">
        <f>IF(AN$6-$B193&lt;0,"",EXP(-'PMS(calc_process)'!$F$53*(AN$6-$B193)/12)*(1-EXP(-'PMS(calc_process)'!$F$53/12)))</f>
        <v>2.8691594152333379E-2</v>
      </c>
      <c r="AO193" s="88">
        <f>IF(AO$6-$B193&lt;0,"",EXP(-'PMS(calc_process)'!$F$53*(AO$6-$B193)/12)*(1-EXP(-'PMS(calc_process)'!$F$53/12)))</f>
        <v>2.7750971812632218E-2</v>
      </c>
      <c r="AP193" s="88">
        <f>IF(AP$6-$B193&lt;0,"",EXP(-'PMS(calc_process)'!$F$53*(AP$6-$B193)/12)*(1-EXP(-'PMS(calc_process)'!$F$53/12)))</f>
        <v>2.6841186741200191E-2</v>
      </c>
      <c r="AQ193" s="88">
        <f>IF(AQ$6-$B193&lt;0,"",EXP(-'PMS(calc_process)'!$F$53*(AQ$6-$B193)/12)*(1-EXP(-'PMS(calc_process)'!$F$53/12)))</f>
        <v>2.5961227972132971E-2</v>
      </c>
      <c r="AR193" s="88">
        <f>IF(AR$6-$B193&lt;0,"",EXP(-'PMS(calc_process)'!$F$53*(AR$6-$B193)/12)*(1-EXP(-'PMS(calc_process)'!$F$53/12)))</f>
        <v>2.5110117682930824E-2</v>
      </c>
      <c r="AS193" s="88">
        <f>IF(AS$6-$B193&lt;0,"",EXP(-'PMS(calc_process)'!$F$53*(AS$6-$B193)/12)*(1-EXP(-'PMS(calc_process)'!$F$53/12)))</f>
        <v>2.4286910107928616E-2</v>
      </c>
      <c r="AT193" s="88">
        <f>IF(AT$6-$B193&lt;0,"",EXP(-'PMS(calc_process)'!$F$53*(AT$6-$B193)/12)*(1-EXP(-'PMS(calc_process)'!$F$53/12)))</f>
        <v>2.349069048734773E-2</v>
      </c>
      <c r="AU193" s="88">
        <f>IF(AU$6-$B193&lt;0,"",EXP(-'PMS(calc_process)'!$F$53*(AU$6-$B193)/12)*(1-EXP(-'PMS(calc_process)'!$F$53/12)))</f>
        <v>2.272057405080222E-2</v>
      </c>
      <c r="AV193" s="88">
        <f>IF(AV$6-$B193&lt;0,"",EXP(-'PMS(calc_process)'!$F$53*(AV$6-$B193)/12)*(1-EXP(-'PMS(calc_process)'!$F$53/12)))</f>
        <v>2.1975705034129572E-2</v>
      </c>
      <c r="AW193" s="88">
        <f>IF(AW$6-$B193&lt;0,"",EXP(-'PMS(calc_process)'!$F$53*(AW$6-$B193)/12)*(1-EXP(-'PMS(calc_process)'!$F$53/12)))</f>
        <v>2.1255255728453597E-2</v>
      </c>
      <c r="AX193" s="88">
        <f>IF(AX$6-$B193&lt;0,"",EXP(-'PMS(calc_process)'!$F$53*(AX$6-$B193)/12)*(1-EXP(-'PMS(calc_process)'!$F$53/12)))</f>
        <v>2.0558425560422703E-2</v>
      </c>
    </row>
    <row r="194" spans="1:50">
      <c r="A194" s="27"/>
      <c r="B194" s="85">
        <v>35</v>
      </c>
      <c r="C194" s="88" t="str">
        <f>IF(C$6-$B194&lt;0,"",EXP(-'PMS(calc_process)'!$F$53*(C$6-$B194)/12)*(1-EXP(-'PMS(calc_process)'!$F$53/12)))</f>
        <v/>
      </c>
      <c r="D194" s="88" t="str">
        <f>IF(D$6-$B194&lt;0,"",EXP(-'PMS(calc_process)'!$F$53*(D$6-$B194)/12)*(1-EXP(-'PMS(calc_process)'!$F$53/12)))</f>
        <v/>
      </c>
      <c r="E194" s="88" t="str">
        <f>IF(E$6-$B194&lt;0,"",EXP(-'PMS(calc_process)'!$F$53*(E$6-$B194)/12)*(1-EXP(-'PMS(calc_process)'!$F$53/12)))</f>
        <v/>
      </c>
      <c r="F194" s="88" t="str">
        <f>IF(F$6-$B194&lt;0,"",EXP(-'PMS(calc_process)'!$F$53*(F$6-$B194)/12)*(1-EXP(-'PMS(calc_process)'!$F$53/12)))</f>
        <v/>
      </c>
      <c r="G194" s="88" t="str">
        <f>IF(G$6-$B194&lt;0,"",EXP(-'PMS(calc_process)'!$F$53*(G$6-$B194)/12)*(1-EXP(-'PMS(calc_process)'!$F$53/12)))</f>
        <v/>
      </c>
      <c r="H194" s="88" t="str">
        <f>IF(H$6-$B194&lt;0,"",EXP(-'PMS(calc_process)'!$F$53*(H$6-$B194)/12)*(1-EXP(-'PMS(calc_process)'!$F$53/12)))</f>
        <v/>
      </c>
      <c r="I194" s="88" t="str">
        <f>IF(I$6-$B194&lt;0,"",EXP(-'PMS(calc_process)'!$F$53*(I$6-$B194)/12)*(1-EXP(-'PMS(calc_process)'!$F$53/12)))</f>
        <v/>
      </c>
      <c r="J194" s="88" t="str">
        <f>IF(J$6-$B194&lt;0,"",EXP(-'PMS(calc_process)'!$F$53*(J$6-$B194)/12)*(1-EXP(-'PMS(calc_process)'!$F$53/12)))</f>
        <v/>
      </c>
      <c r="K194" s="88" t="str">
        <f>IF(K$6-$B194&lt;0,"",EXP(-'PMS(calc_process)'!$F$53*(K$6-$B194)/12)*(1-EXP(-'PMS(calc_process)'!$F$53/12)))</f>
        <v/>
      </c>
      <c r="L194" s="88" t="str">
        <f>IF(L$6-$B194&lt;0,"",EXP(-'PMS(calc_process)'!$F$53*(L$6-$B194)/12)*(1-EXP(-'PMS(calc_process)'!$F$53/12)))</f>
        <v/>
      </c>
      <c r="M194" s="88" t="str">
        <f>IF(M$6-$B194&lt;0,"",EXP(-'PMS(calc_process)'!$F$53*(M$6-$B194)/12)*(1-EXP(-'PMS(calc_process)'!$F$53/12)))</f>
        <v/>
      </c>
      <c r="N194" s="88" t="str">
        <f>IF(N$6-$B194&lt;0,"",EXP(-'PMS(calc_process)'!$F$53*(N$6-$B194)/12)*(1-EXP(-'PMS(calc_process)'!$F$53/12)))</f>
        <v/>
      </c>
      <c r="O194" s="88" t="str">
        <f>IF(O$6-$B194&lt;0,"",EXP(-'PMS(calc_process)'!$F$53*(O$6-$B194)/12)*(1-EXP(-'PMS(calc_process)'!$F$53/12)))</f>
        <v/>
      </c>
      <c r="P194" s="88" t="str">
        <f>IF(P$6-$B194&lt;0,"",EXP(-'PMS(calc_process)'!$F$53*(P$6-$B194)/12)*(1-EXP(-'PMS(calc_process)'!$F$53/12)))</f>
        <v/>
      </c>
      <c r="Q194" s="88" t="str">
        <f>IF(Q$6-$B194&lt;0,"",EXP(-'PMS(calc_process)'!$F$53*(Q$6-$B194)/12)*(1-EXP(-'PMS(calc_process)'!$F$53/12)))</f>
        <v/>
      </c>
      <c r="R194" s="88" t="str">
        <f>IF(R$6-$B194&lt;0,"",EXP(-'PMS(calc_process)'!$F$53*(R$6-$B194)/12)*(1-EXP(-'PMS(calc_process)'!$F$53/12)))</f>
        <v/>
      </c>
      <c r="S194" s="88" t="str">
        <f>IF(S$6-$B194&lt;0,"",EXP(-'PMS(calc_process)'!$F$53*(S$6-$B194)/12)*(1-EXP(-'PMS(calc_process)'!$F$53/12)))</f>
        <v/>
      </c>
      <c r="T194" s="88" t="str">
        <f>IF(T$6-$B194&lt;0,"",EXP(-'PMS(calc_process)'!$F$53*(T$6-$B194)/12)*(1-EXP(-'PMS(calc_process)'!$F$53/12)))</f>
        <v/>
      </c>
      <c r="U194" s="88" t="str">
        <f>IF(U$6-$B194&lt;0,"",EXP(-'PMS(calc_process)'!$F$53*(U$6-$B194)/12)*(1-EXP(-'PMS(calc_process)'!$F$53/12)))</f>
        <v/>
      </c>
      <c r="V194" s="88" t="str">
        <f>IF(V$6-$B194&lt;0,"",EXP(-'PMS(calc_process)'!$F$53*(V$6-$B194)/12)*(1-EXP(-'PMS(calc_process)'!$F$53/12)))</f>
        <v/>
      </c>
      <c r="W194" s="88" t="str">
        <f>IF(W$6-$B194&lt;0,"",EXP(-'PMS(calc_process)'!$F$53*(W$6-$B194)/12)*(1-EXP(-'PMS(calc_process)'!$F$53/12)))</f>
        <v/>
      </c>
      <c r="X194" s="88" t="str">
        <f>IF(X$6-$B194&lt;0,"",EXP(-'PMS(calc_process)'!$F$53*(X$6-$B194)/12)*(1-EXP(-'PMS(calc_process)'!$F$53/12)))</f>
        <v/>
      </c>
      <c r="Y194" s="88" t="str">
        <f>IF(Y$6-$B194&lt;0,"",EXP(-'PMS(calc_process)'!$F$53*(Y$6-$B194)/12)*(1-EXP(-'PMS(calc_process)'!$F$53/12)))</f>
        <v/>
      </c>
      <c r="Z194" s="88" t="str">
        <f>IF(Z$6-$B194&lt;0,"",EXP(-'PMS(calc_process)'!$F$53*(Z$6-$B194)/12)*(1-EXP(-'PMS(calc_process)'!$F$53/12)))</f>
        <v/>
      </c>
      <c r="AA194" s="88" t="str">
        <f>IF(AA$6-$B194&lt;0,"",EXP(-'PMS(calc_process)'!$F$53*(AA$6-$B194)/12)*(1-EXP(-'PMS(calc_process)'!$F$53/12)))</f>
        <v/>
      </c>
      <c r="AB194" s="88" t="str">
        <f>IF(AB$6-$B194&lt;0,"",EXP(-'PMS(calc_process)'!$F$53*(AB$6-$B194)/12)*(1-EXP(-'PMS(calc_process)'!$F$53/12)))</f>
        <v/>
      </c>
      <c r="AC194" s="88" t="str">
        <f>IF(AC$6-$B194&lt;0,"",EXP(-'PMS(calc_process)'!$F$53*(AC$6-$B194)/12)*(1-EXP(-'PMS(calc_process)'!$F$53/12)))</f>
        <v/>
      </c>
      <c r="AD194" s="88" t="str">
        <f>IF(AD$6-$B194&lt;0,"",EXP(-'PMS(calc_process)'!$F$53*(AD$6-$B194)/12)*(1-EXP(-'PMS(calc_process)'!$F$53/12)))</f>
        <v/>
      </c>
      <c r="AE194" s="88" t="str">
        <f>IF(AE$6-$B194&lt;0,"",EXP(-'PMS(calc_process)'!$F$53*(AE$6-$B194)/12)*(1-EXP(-'PMS(calc_process)'!$F$53/12)))</f>
        <v/>
      </c>
      <c r="AF194" s="88" t="str">
        <f>IF(AF$6-$B194&lt;0,"",EXP(-'PMS(calc_process)'!$F$53*(AF$6-$B194)/12)*(1-EXP(-'PMS(calc_process)'!$F$53/12)))</f>
        <v/>
      </c>
      <c r="AG194" s="88" t="str">
        <f>IF(AG$6-$B194&lt;0,"",EXP(-'PMS(calc_process)'!$F$53*(AG$6-$B194)/12)*(1-EXP(-'PMS(calc_process)'!$F$53/12)))</f>
        <v/>
      </c>
      <c r="AH194" s="88" t="str">
        <f>IF(AH$6-$B194&lt;0,"",EXP(-'PMS(calc_process)'!$F$53*(AH$6-$B194)/12)*(1-EXP(-'PMS(calc_process)'!$F$53/12)))</f>
        <v/>
      </c>
      <c r="AI194" s="88" t="str">
        <f>IF(AI$6-$B194&lt;0,"",EXP(-'PMS(calc_process)'!$F$53*(AI$6-$B194)/12)*(1-EXP(-'PMS(calc_process)'!$F$53/12)))</f>
        <v/>
      </c>
      <c r="AJ194" s="88" t="str">
        <f>IF(AJ$6-$B194&lt;0,"",EXP(-'PMS(calc_process)'!$F$53*(AJ$6-$B194)/12)*(1-EXP(-'PMS(calc_process)'!$F$53/12)))</f>
        <v/>
      </c>
      <c r="AK194" s="88">
        <f>IF(AK$6-$B194&lt;0,"",EXP(-'PMS(calc_process)'!$F$53*(AK$6-$B194)/12)*(1-EXP(-'PMS(calc_process)'!$F$53/12)))</f>
        <v>3.2783899517994097E-2</v>
      </c>
      <c r="AL194" s="88">
        <f>IF(AL$6-$B194&lt;0,"",EXP(-'PMS(calc_process)'!$F$53*(AL$6-$B194)/12)*(1-EXP(-'PMS(calc_process)'!$F$53/12)))</f>
        <v>3.170911545038816E-2</v>
      </c>
      <c r="AM194" s="88">
        <f>IF(AM$6-$B194&lt;0,"",EXP(-'PMS(calc_process)'!$F$53*(AM$6-$B194)/12)*(1-EXP(-'PMS(calc_process)'!$F$53/12)))</f>
        <v>3.0669566995658166E-2</v>
      </c>
      <c r="AN194" s="88">
        <f>IF(AN$6-$B194&lt;0,"",EXP(-'PMS(calc_process)'!$F$53*(AN$6-$B194)/12)*(1-EXP(-'PMS(calc_process)'!$F$53/12)))</f>
        <v>2.9664098993012117E-2</v>
      </c>
      <c r="AO194" s="88">
        <f>IF(AO$6-$B194&lt;0,"",EXP(-'PMS(calc_process)'!$F$53*(AO$6-$B194)/12)*(1-EXP(-'PMS(calc_process)'!$F$53/12)))</f>
        <v>2.8691594152333379E-2</v>
      </c>
      <c r="AP194" s="88">
        <f>IF(AP$6-$B194&lt;0,"",EXP(-'PMS(calc_process)'!$F$53*(AP$6-$B194)/12)*(1-EXP(-'PMS(calc_process)'!$F$53/12)))</f>
        <v>2.7750971812632218E-2</v>
      </c>
      <c r="AQ194" s="88">
        <f>IF(AQ$6-$B194&lt;0,"",EXP(-'PMS(calc_process)'!$F$53*(AQ$6-$B194)/12)*(1-EXP(-'PMS(calc_process)'!$F$53/12)))</f>
        <v>2.6841186741200191E-2</v>
      </c>
      <c r="AR194" s="88">
        <f>IF(AR$6-$B194&lt;0,"",EXP(-'PMS(calc_process)'!$F$53*(AR$6-$B194)/12)*(1-EXP(-'PMS(calc_process)'!$F$53/12)))</f>
        <v>2.5961227972132971E-2</v>
      </c>
      <c r="AS194" s="88">
        <f>IF(AS$6-$B194&lt;0,"",EXP(-'PMS(calc_process)'!$F$53*(AS$6-$B194)/12)*(1-EXP(-'PMS(calc_process)'!$F$53/12)))</f>
        <v>2.5110117682930824E-2</v>
      </c>
      <c r="AT194" s="88">
        <f>IF(AT$6-$B194&lt;0,"",EXP(-'PMS(calc_process)'!$F$53*(AT$6-$B194)/12)*(1-EXP(-'PMS(calc_process)'!$F$53/12)))</f>
        <v>2.4286910107928616E-2</v>
      </c>
      <c r="AU194" s="88">
        <f>IF(AU$6-$B194&lt;0,"",EXP(-'PMS(calc_process)'!$F$53*(AU$6-$B194)/12)*(1-EXP(-'PMS(calc_process)'!$F$53/12)))</f>
        <v>2.349069048734773E-2</v>
      </c>
      <c r="AV194" s="88">
        <f>IF(AV$6-$B194&lt;0,"",EXP(-'PMS(calc_process)'!$F$53*(AV$6-$B194)/12)*(1-EXP(-'PMS(calc_process)'!$F$53/12)))</f>
        <v>2.272057405080222E-2</v>
      </c>
      <c r="AW194" s="88">
        <f>IF(AW$6-$B194&lt;0,"",EXP(-'PMS(calc_process)'!$F$53*(AW$6-$B194)/12)*(1-EXP(-'PMS(calc_process)'!$F$53/12)))</f>
        <v>2.1975705034129572E-2</v>
      </c>
      <c r="AX194" s="88">
        <f>IF(AX$6-$B194&lt;0,"",EXP(-'PMS(calc_process)'!$F$53*(AX$6-$B194)/12)*(1-EXP(-'PMS(calc_process)'!$F$53/12)))</f>
        <v>2.1255255728453597E-2</v>
      </c>
    </row>
    <row r="195" spans="1:50">
      <c r="A195" s="27"/>
      <c r="B195" s="85">
        <v>36</v>
      </c>
      <c r="C195" s="88" t="str">
        <f>IF(C$6-$B195&lt;0,"",EXP(-'PMS(calc_process)'!$F$53*(C$6-$B195)/12)*(1-EXP(-'PMS(calc_process)'!$F$53/12)))</f>
        <v/>
      </c>
      <c r="D195" s="88" t="str">
        <f>IF(D$6-$B195&lt;0,"",EXP(-'PMS(calc_process)'!$F$53*(D$6-$B195)/12)*(1-EXP(-'PMS(calc_process)'!$F$53/12)))</f>
        <v/>
      </c>
      <c r="E195" s="88" t="str">
        <f>IF(E$6-$B195&lt;0,"",EXP(-'PMS(calc_process)'!$F$53*(E$6-$B195)/12)*(1-EXP(-'PMS(calc_process)'!$F$53/12)))</f>
        <v/>
      </c>
      <c r="F195" s="88" t="str">
        <f>IF(F$6-$B195&lt;0,"",EXP(-'PMS(calc_process)'!$F$53*(F$6-$B195)/12)*(1-EXP(-'PMS(calc_process)'!$F$53/12)))</f>
        <v/>
      </c>
      <c r="G195" s="88" t="str">
        <f>IF(G$6-$B195&lt;0,"",EXP(-'PMS(calc_process)'!$F$53*(G$6-$B195)/12)*(1-EXP(-'PMS(calc_process)'!$F$53/12)))</f>
        <v/>
      </c>
      <c r="H195" s="88" t="str">
        <f>IF(H$6-$B195&lt;0,"",EXP(-'PMS(calc_process)'!$F$53*(H$6-$B195)/12)*(1-EXP(-'PMS(calc_process)'!$F$53/12)))</f>
        <v/>
      </c>
      <c r="I195" s="88" t="str">
        <f>IF(I$6-$B195&lt;0,"",EXP(-'PMS(calc_process)'!$F$53*(I$6-$B195)/12)*(1-EXP(-'PMS(calc_process)'!$F$53/12)))</f>
        <v/>
      </c>
      <c r="J195" s="88" t="str">
        <f>IF(J$6-$B195&lt;0,"",EXP(-'PMS(calc_process)'!$F$53*(J$6-$B195)/12)*(1-EXP(-'PMS(calc_process)'!$F$53/12)))</f>
        <v/>
      </c>
      <c r="K195" s="88" t="str">
        <f>IF(K$6-$B195&lt;0,"",EXP(-'PMS(calc_process)'!$F$53*(K$6-$B195)/12)*(1-EXP(-'PMS(calc_process)'!$F$53/12)))</f>
        <v/>
      </c>
      <c r="L195" s="88" t="str">
        <f>IF(L$6-$B195&lt;0,"",EXP(-'PMS(calc_process)'!$F$53*(L$6-$B195)/12)*(1-EXP(-'PMS(calc_process)'!$F$53/12)))</f>
        <v/>
      </c>
      <c r="M195" s="88" t="str">
        <f>IF(M$6-$B195&lt;0,"",EXP(-'PMS(calc_process)'!$F$53*(M$6-$B195)/12)*(1-EXP(-'PMS(calc_process)'!$F$53/12)))</f>
        <v/>
      </c>
      <c r="N195" s="88" t="str">
        <f>IF(N$6-$B195&lt;0,"",EXP(-'PMS(calc_process)'!$F$53*(N$6-$B195)/12)*(1-EXP(-'PMS(calc_process)'!$F$53/12)))</f>
        <v/>
      </c>
      <c r="O195" s="88" t="str">
        <f>IF(O$6-$B195&lt;0,"",EXP(-'PMS(calc_process)'!$F$53*(O$6-$B195)/12)*(1-EXP(-'PMS(calc_process)'!$F$53/12)))</f>
        <v/>
      </c>
      <c r="P195" s="88" t="str">
        <f>IF(P$6-$B195&lt;0,"",EXP(-'PMS(calc_process)'!$F$53*(P$6-$B195)/12)*(1-EXP(-'PMS(calc_process)'!$F$53/12)))</f>
        <v/>
      </c>
      <c r="Q195" s="88" t="str">
        <f>IF(Q$6-$B195&lt;0,"",EXP(-'PMS(calc_process)'!$F$53*(Q$6-$B195)/12)*(1-EXP(-'PMS(calc_process)'!$F$53/12)))</f>
        <v/>
      </c>
      <c r="R195" s="88" t="str">
        <f>IF(R$6-$B195&lt;0,"",EXP(-'PMS(calc_process)'!$F$53*(R$6-$B195)/12)*(1-EXP(-'PMS(calc_process)'!$F$53/12)))</f>
        <v/>
      </c>
      <c r="S195" s="88" t="str">
        <f>IF(S$6-$B195&lt;0,"",EXP(-'PMS(calc_process)'!$F$53*(S$6-$B195)/12)*(1-EXP(-'PMS(calc_process)'!$F$53/12)))</f>
        <v/>
      </c>
      <c r="T195" s="88" t="str">
        <f>IF(T$6-$B195&lt;0,"",EXP(-'PMS(calc_process)'!$F$53*(T$6-$B195)/12)*(1-EXP(-'PMS(calc_process)'!$F$53/12)))</f>
        <v/>
      </c>
      <c r="U195" s="88" t="str">
        <f>IF(U$6-$B195&lt;0,"",EXP(-'PMS(calc_process)'!$F$53*(U$6-$B195)/12)*(1-EXP(-'PMS(calc_process)'!$F$53/12)))</f>
        <v/>
      </c>
      <c r="V195" s="88" t="str">
        <f>IF(V$6-$B195&lt;0,"",EXP(-'PMS(calc_process)'!$F$53*(V$6-$B195)/12)*(1-EXP(-'PMS(calc_process)'!$F$53/12)))</f>
        <v/>
      </c>
      <c r="W195" s="88" t="str">
        <f>IF(W$6-$B195&lt;0,"",EXP(-'PMS(calc_process)'!$F$53*(W$6-$B195)/12)*(1-EXP(-'PMS(calc_process)'!$F$53/12)))</f>
        <v/>
      </c>
      <c r="X195" s="88" t="str">
        <f>IF(X$6-$B195&lt;0,"",EXP(-'PMS(calc_process)'!$F$53*(X$6-$B195)/12)*(1-EXP(-'PMS(calc_process)'!$F$53/12)))</f>
        <v/>
      </c>
      <c r="Y195" s="88" t="str">
        <f>IF(Y$6-$B195&lt;0,"",EXP(-'PMS(calc_process)'!$F$53*(Y$6-$B195)/12)*(1-EXP(-'PMS(calc_process)'!$F$53/12)))</f>
        <v/>
      </c>
      <c r="Z195" s="88" t="str">
        <f>IF(Z$6-$B195&lt;0,"",EXP(-'PMS(calc_process)'!$F$53*(Z$6-$B195)/12)*(1-EXP(-'PMS(calc_process)'!$F$53/12)))</f>
        <v/>
      </c>
      <c r="AA195" s="88" t="str">
        <f>IF(AA$6-$B195&lt;0,"",EXP(-'PMS(calc_process)'!$F$53*(AA$6-$B195)/12)*(1-EXP(-'PMS(calc_process)'!$F$53/12)))</f>
        <v/>
      </c>
      <c r="AB195" s="88" t="str">
        <f>IF(AB$6-$B195&lt;0,"",EXP(-'PMS(calc_process)'!$F$53*(AB$6-$B195)/12)*(1-EXP(-'PMS(calc_process)'!$F$53/12)))</f>
        <v/>
      </c>
      <c r="AC195" s="88" t="str">
        <f>IF(AC$6-$B195&lt;0,"",EXP(-'PMS(calc_process)'!$F$53*(AC$6-$B195)/12)*(1-EXP(-'PMS(calc_process)'!$F$53/12)))</f>
        <v/>
      </c>
      <c r="AD195" s="88" t="str">
        <f>IF(AD$6-$B195&lt;0,"",EXP(-'PMS(calc_process)'!$F$53*(AD$6-$B195)/12)*(1-EXP(-'PMS(calc_process)'!$F$53/12)))</f>
        <v/>
      </c>
      <c r="AE195" s="88" t="str">
        <f>IF(AE$6-$B195&lt;0,"",EXP(-'PMS(calc_process)'!$F$53*(AE$6-$B195)/12)*(1-EXP(-'PMS(calc_process)'!$F$53/12)))</f>
        <v/>
      </c>
      <c r="AF195" s="88" t="str">
        <f>IF(AF$6-$B195&lt;0,"",EXP(-'PMS(calc_process)'!$F$53*(AF$6-$B195)/12)*(1-EXP(-'PMS(calc_process)'!$F$53/12)))</f>
        <v/>
      </c>
      <c r="AG195" s="88" t="str">
        <f>IF(AG$6-$B195&lt;0,"",EXP(-'PMS(calc_process)'!$F$53*(AG$6-$B195)/12)*(1-EXP(-'PMS(calc_process)'!$F$53/12)))</f>
        <v/>
      </c>
      <c r="AH195" s="88" t="str">
        <f>IF(AH$6-$B195&lt;0,"",EXP(-'PMS(calc_process)'!$F$53*(AH$6-$B195)/12)*(1-EXP(-'PMS(calc_process)'!$F$53/12)))</f>
        <v/>
      </c>
      <c r="AI195" s="88" t="str">
        <f>IF(AI$6-$B195&lt;0,"",EXP(-'PMS(calc_process)'!$F$53*(AI$6-$B195)/12)*(1-EXP(-'PMS(calc_process)'!$F$53/12)))</f>
        <v/>
      </c>
      <c r="AJ195" s="88" t="str">
        <f>IF(AJ$6-$B195&lt;0,"",EXP(-'PMS(calc_process)'!$F$53*(AJ$6-$B195)/12)*(1-EXP(-'PMS(calc_process)'!$F$53/12)))</f>
        <v/>
      </c>
      <c r="AK195" s="88" t="str">
        <f>IF(AK$6-$B195&lt;0,"",EXP(-'PMS(calc_process)'!$F$53*(AK$6-$B195)/12)*(1-EXP(-'PMS(calc_process)'!$F$53/12)))</f>
        <v/>
      </c>
      <c r="AL195" s="88">
        <f>IF(AL$6-$B195&lt;0,"",EXP(-'PMS(calc_process)'!$F$53*(AL$6-$B195)/12)*(1-EXP(-'PMS(calc_process)'!$F$53/12)))</f>
        <v>3.2783899517994097E-2</v>
      </c>
      <c r="AM195" s="88">
        <f>IF(AM$6-$B195&lt;0,"",EXP(-'PMS(calc_process)'!$F$53*(AM$6-$B195)/12)*(1-EXP(-'PMS(calc_process)'!$F$53/12)))</f>
        <v>3.170911545038816E-2</v>
      </c>
      <c r="AN195" s="88">
        <f>IF(AN$6-$B195&lt;0,"",EXP(-'PMS(calc_process)'!$F$53*(AN$6-$B195)/12)*(1-EXP(-'PMS(calc_process)'!$F$53/12)))</f>
        <v>3.0669566995658166E-2</v>
      </c>
      <c r="AO195" s="88">
        <f>IF(AO$6-$B195&lt;0,"",EXP(-'PMS(calc_process)'!$F$53*(AO$6-$B195)/12)*(1-EXP(-'PMS(calc_process)'!$F$53/12)))</f>
        <v>2.9664098993012117E-2</v>
      </c>
      <c r="AP195" s="88">
        <f>IF(AP$6-$B195&lt;0,"",EXP(-'PMS(calc_process)'!$F$53*(AP$6-$B195)/12)*(1-EXP(-'PMS(calc_process)'!$F$53/12)))</f>
        <v>2.8691594152333379E-2</v>
      </c>
      <c r="AQ195" s="88">
        <f>IF(AQ$6-$B195&lt;0,"",EXP(-'PMS(calc_process)'!$F$53*(AQ$6-$B195)/12)*(1-EXP(-'PMS(calc_process)'!$F$53/12)))</f>
        <v>2.7750971812632218E-2</v>
      </c>
      <c r="AR195" s="88">
        <f>IF(AR$6-$B195&lt;0,"",EXP(-'PMS(calc_process)'!$F$53*(AR$6-$B195)/12)*(1-EXP(-'PMS(calc_process)'!$F$53/12)))</f>
        <v>2.6841186741200191E-2</v>
      </c>
      <c r="AS195" s="88">
        <f>IF(AS$6-$B195&lt;0,"",EXP(-'PMS(calc_process)'!$F$53*(AS$6-$B195)/12)*(1-EXP(-'PMS(calc_process)'!$F$53/12)))</f>
        <v>2.5961227972132971E-2</v>
      </c>
      <c r="AT195" s="88">
        <f>IF(AT$6-$B195&lt;0,"",EXP(-'PMS(calc_process)'!$F$53*(AT$6-$B195)/12)*(1-EXP(-'PMS(calc_process)'!$F$53/12)))</f>
        <v>2.5110117682930824E-2</v>
      </c>
      <c r="AU195" s="88">
        <f>IF(AU$6-$B195&lt;0,"",EXP(-'PMS(calc_process)'!$F$53*(AU$6-$B195)/12)*(1-EXP(-'PMS(calc_process)'!$F$53/12)))</f>
        <v>2.4286910107928616E-2</v>
      </c>
      <c r="AV195" s="88">
        <f>IF(AV$6-$B195&lt;0,"",EXP(-'PMS(calc_process)'!$F$53*(AV$6-$B195)/12)*(1-EXP(-'PMS(calc_process)'!$F$53/12)))</f>
        <v>2.349069048734773E-2</v>
      </c>
      <c r="AW195" s="88">
        <f>IF(AW$6-$B195&lt;0,"",EXP(-'PMS(calc_process)'!$F$53*(AW$6-$B195)/12)*(1-EXP(-'PMS(calc_process)'!$F$53/12)))</f>
        <v>2.272057405080222E-2</v>
      </c>
      <c r="AX195" s="88">
        <f>IF(AX$6-$B195&lt;0,"",EXP(-'PMS(calc_process)'!$F$53*(AX$6-$B195)/12)*(1-EXP(-'PMS(calc_process)'!$F$53/12)))</f>
        <v>2.1975705034129572E-2</v>
      </c>
    </row>
    <row r="196" spans="1:50">
      <c r="A196" s="27"/>
      <c r="B196" s="85">
        <v>37</v>
      </c>
      <c r="C196" s="88" t="str">
        <f>IF(C$6-$B196&lt;0,"",EXP(-'PMS(calc_process)'!$F$53*(C$6-$B196)/12)*(1-EXP(-'PMS(calc_process)'!$F$53/12)))</f>
        <v/>
      </c>
      <c r="D196" s="88" t="str">
        <f>IF(D$6-$B196&lt;0,"",EXP(-'PMS(calc_process)'!$F$53*(D$6-$B196)/12)*(1-EXP(-'PMS(calc_process)'!$F$53/12)))</f>
        <v/>
      </c>
      <c r="E196" s="88" t="str">
        <f>IF(E$6-$B196&lt;0,"",EXP(-'PMS(calc_process)'!$F$53*(E$6-$B196)/12)*(1-EXP(-'PMS(calc_process)'!$F$53/12)))</f>
        <v/>
      </c>
      <c r="F196" s="88" t="str">
        <f>IF(F$6-$B196&lt;0,"",EXP(-'PMS(calc_process)'!$F$53*(F$6-$B196)/12)*(1-EXP(-'PMS(calc_process)'!$F$53/12)))</f>
        <v/>
      </c>
      <c r="G196" s="88" t="str">
        <f>IF(G$6-$B196&lt;0,"",EXP(-'PMS(calc_process)'!$F$53*(G$6-$B196)/12)*(1-EXP(-'PMS(calc_process)'!$F$53/12)))</f>
        <v/>
      </c>
      <c r="H196" s="88" t="str">
        <f>IF(H$6-$B196&lt;0,"",EXP(-'PMS(calc_process)'!$F$53*(H$6-$B196)/12)*(1-EXP(-'PMS(calc_process)'!$F$53/12)))</f>
        <v/>
      </c>
      <c r="I196" s="88" t="str">
        <f>IF(I$6-$B196&lt;0,"",EXP(-'PMS(calc_process)'!$F$53*(I$6-$B196)/12)*(1-EXP(-'PMS(calc_process)'!$F$53/12)))</f>
        <v/>
      </c>
      <c r="J196" s="88" t="str">
        <f>IF(J$6-$B196&lt;0,"",EXP(-'PMS(calc_process)'!$F$53*(J$6-$B196)/12)*(1-EXP(-'PMS(calc_process)'!$F$53/12)))</f>
        <v/>
      </c>
      <c r="K196" s="88" t="str">
        <f>IF(K$6-$B196&lt;0,"",EXP(-'PMS(calc_process)'!$F$53*(K$6-$B196)/12)*(1-EXP(-'PMS(calc_process)'!$F$53/12)))</f>
        <v/>
      </c>
      <c r="L196" s="88" t="str">
        <f>IF(L$6-$B196&lt;0,"",EXP(-'PMS(calc_process)'!$F$53*(L$6-$B196)/12)*(1-EXP(-'PMS(calc_process)'!$F$53/12)))</f>
        <v/>
      </c>
      <c r="M196" s="88" t="str">
        <f>IF(M$6-$B196&lt;0,"",EXP(-'PMS(calc_process)'!$F$53*(M$6-$B196)/12)*(1-EXP(-'PMS(calc_process)'!$F$53/12)))</f>
        <v/>
      </c>
      <c r="N196" s="88" t="str">
        <f>IF(N$6-$B196&lt;0,"",EXP(-'PMS(calc_process)'!$F$53*(N$6-$B196)/12)*(1-EXP(-'PMS(calc_process)'!$F$53/12)))</f>
        <v/>
      </c>
      <c r="O196" s="88" t="str">
        <f>IF(O$6-$B196&lt;0,"",EXP(-'PMS(calc_process)'!$F$53*(O$6-$B196)/12)*(1-EXP(-'PMS(calc_process)'!$F$53/12)))</f>
        <v/>
      </c>
      <c r="P196" s="88" t="str">
        <f>IF(P$6-$B196&lt;0,"",EXP(-'PMS(calc_process)'!$F$53*(P$6-$B196)/12)*(1-EXP(-'PMS(calc_process)'!$F$53/12)))</f>
        <v/>
      </c>
      <c r="Q196" s="88" t="str">
        <f>IF(Q$6-$B196&lt;0,"",EXP(-'PMS(calc_process)'!$F$53*(Q$6-$B196)/12)*(1-EXP(-'PMS(calc_process)'!$F$53/12)))</f>
        <v/>
      </c>
      <c r="R196" s="88" t="str">
        <f>IF(R$6-$B196&lt;0,"",EXP(-'PMS(calc_process)'!$F$53*(R$6-$B196)/12)*(1-EXP(-'PMS(calc_process)'!$F$53/12)))</f>
        <v/>
      </c>
      <c r="S196" s="88" t="str">
        <f>IF(S$6-$B196&lt;0,"",EXP(-'PMS(calc_process)'!$F$53*(S$6-$B196)/12)*(1-EXP(-'PMS(calc_process)'!$F$53/12)))</f>
        <v/>
      </c>
      <c r="T196" s="88" t="str">
        <f>IF(T$6-$B196&lt;0,"",EXP(-'PMS(calc_process)'!$F$53*(T$6-$B196)/12)*(1-EXP(-'PMS(calc_process)'!$F$53/12)))</f>
        <v/>
      </c>
      <c r="U196" s="88" t="str">
        <f>IF(U$6-$B196&lt;0,"",EXP(-'PMS(calc_process)'!$F$53*(U$6-$B196)/12)*(1-EXP(-'PMS(calc_process)'!$F$53/12)))</f>
        <v/>
      </c>
      <c r="V196" s="88" t="str">
        <f>IF(V$6-$B196&lt;0,"",EXP(-'PMS(calc_process)'!$F$53*(V$6-$B196)/12)*(1-EXP(-'PMS(calc_process)'!$F$53/12)))</f>
        <v/>
      </c>
      <c r="W196" s="88" t="str">
        <f>IF(W$6-$B196&lt;0,"",EXP(-'PMS(calc_process)'!$F$53*(W$6-$B196)/12)*(1-EXP(-'PMS(calc_process)'!$F$53/12)))</f>
        <v/>
      </c>
      <c r="X196" s="88" t="str">
        <f>IF(X$6-$B196&lt;0,"",EXP(-'PMS(calc_process)'!$F$53*(X$6-$B196)/12)*(1-EXP(-'PMS(calc_process)'!$F$53/12)))</f>
        <v/>
      </c>
      <c r="Y196" s="88" t="str">
        <f>IF(Y$6-$B196&lt;0,"",EXP(-'PMS(calc_process)'!$F$53*(Y$6-$B196)/12)*(1-EXP(-'PMS(calc_process)'!$F$53/12)))</f>
        <v/>
      </c>
      <c r="Z196" s="88" t="str">
        <f>IF(Z$6-$B196&lt;0,"",EXP(-'PMS(calc_process)'!$F$53*(Z$6-$B196)/12)*(1-EXP(-'PMS(calc_process)'!$F$53/12)))</f>
        <v/>
      </c>
      <c r="AA196" s="88" t="str">
        <f>IF(AA$6-$B196&lt;0,"",EXP(-'PMS(calc_process)'!$F$53*(AA$6-$B196)/12)*(1-EXP(-'PMS(calc_process)'!$F$53/12)))</f>
        <v/>
      </c>
      <c r="AB196" s="88" t="str">
        <f>IF(AB$6-$B196&lt;0,"",EXP(-'PMS(calc_process)'!$F$53*(AB$6-$B196)/12)*(1-EXP(-'PMS(calc_process)'!$F$53/12)))</f>
        <v/>
      </c>
      <c r="AC196" s="88" t="str">
        <f>IF(AC$6-$B196&lt;0,"",EXP(-'PMS(calc_process)'!$F$53*(AC$6-$B196)/12)*(1-EXP(-'PMS(calc_process)'!$F$53/12)))</f>
        <v/>
      </c>
      <c r="AD196" s="88" t="str">
        <f>IF(AD$6-$B196&lt;0,"",EXP(-'PMS(calc_process)'!$F$53*(AD$6-$B196)/12)*(1-EXP(-'PMS(calc_process)'!$F$53/12)))</f>
        <v/>
      </c>
      <c r="AE196" s="88" t="str">
        <f>IF(AE$6-$B196&lt;0,"",EXP(-'PMS(calc_process)'!$F$53*(AE$6-$B196)/12)*(1-EXP(-'PMS(calc_process)'!$F$53/12)))</f>
        <v/>
      </c>
      <c r="AF196" s="88" t="str">
        <f>IF(AF$6-$B196&lt;0,"",EXP(-'PMS(calc_process)'!$F$53*(AF$6-$B196)/12)*(1-EXP(-'PMS(calc_process)'!$F$53/12)))</f>
        <v/>
      </c>
      <c r="AG196" s="88" t="str">
        <f>IF(AG$6-$B196&lt;0,"",EXP(-'PMS(calc_process)'!$F$53*(AG$6-$B196)/12)*(1-EXP(-'PMS(calc_process)'!$F$53/12)))</f>
        <v/>
      </c>
      <c r="AH196" s="88" t="str">
        <f>IF(AH$6-$B196&lt;0,"",EXP(-'PMS(calc_process)'!$F$53*(AH$6-$B196)/12)*(1-EXP(-'PMS(calc_process)'!$F$53/12)))</f>
        <v/>
      </c>
      <c r="AI196" s="88" t="str">
        <f>IF(AI$6-$B196&lt;0,"",EXP(-'PMS(calc_process)'!$F$53*(AI$6-$B196)/12)*(1-EXP(-'PMS(calc_process)'!$F$53/12)))</f>
        <v/>
      </c>
      <c r="AJ196" s="88" t="str">
        <f>IF(AJ$6-$B196&lt;0,"",EXP(-'PMS(calc_process)'!$F$53*(AJ$6-$B196)/12)*(1-EXP(-'PMS(calc_process)'!$F$53/12)))</f>
        <v/>
      </c>
      <c r="AK196" s="88" t="str">
        <f>IF(AK$6-$B196&lt;0,"",EXP(-'PMS(calc_process)'!$F$53*(AK$6-$B196)/12)*(1-EXP(-'PMS(calc_process)'!$F$53/12)))</f>
        <v/>
      </c>
      <c r="AL196" s="88" t="str">
        <f>IF(AL$6-$B196&lt;0,"",EXP(-'PMS(calc_process)'!$F$53*(AL$6-$B196)/12)*(1-EXP(-'PMS(calc_process)'!$F$53/12)))</f>
        <v/>
      </c>
      <c r="AM196" s="88">
        <f>IF(AM$6-$B196&lt;0,"",EXP(-'PMS(calc_process)'!$F$53*(AM$6-$B196)/12)*(1-EXP(-'PMS(calc_process)'!$F$53/12)))</f>
        <v>3.2783899517994097E-2</v>
      </c>
      <c r="AN196" s="88">
        <f>IF(AN$6-$B196&lt;0,"",EXP(-'PMS(calc_process)'!$F$53*(AN$6-$B196)/12)*(1-EXP(-'PMS(calc_process)'!$F$53/12)))</f>
        <v>3.170911545038816E-2</v>
      </c>
      <c r="AO196" s="88">
        <f>IF(AO$6-$B196&lt;0,"",EXP(-'PMS(calc_process)'!$F$53*(AO$6-$B196)/12)*(1-EXP(-'PMS(calc_process)'!$F$53/12)))</f>
        <v>3.0669566995658166E-2</v>
      </c>
      <c r="AP196" s="88">
        <f>IF(AP$6-$B196&lt;0,"",EXP(-'PMS(calc_process)'!$F$53*(AP$6-$B196)/12)*(1-EXP(-'PMS(calc_process)'!$F$53/12)))</f>
        <v>2.9664098993012117E-2</v>
      </c>
      <c r="AQ196" s="88">
        <f>IF(AQ$6-$B196&lt;0,"",EXP(-'PMS(calc_process)'!$F$53*(AQ$6-$B196)/12)*(1-EXP(-'PMS(calc_process)'!$F$53/12)))</f>
        <v>2.8691594152333379E-2</v>
      </c>
      <c r="AR196" s="88">
        <f>IF(AR$6-$B196&lt;0,"",EXP(-'PMS(calc_process)'!$F$53*(AR$6-$B196)/12)*(1-EXP(-'PMS(calc_process)'!$F$53/12)))</f>
        <v>2.7750971812632218E-2</v>
      </c>
      <c r="AS196" s="88">
        <f>IF(AS$6-$B196&lt;0,"",EXP(-'PMS(calc_process)'!$F$53*(AS$6-$B196)/12)*(1-EXP(-'PMS(calc_process)'!$F$53/12)))</f>
        <v>2.6841186741200191E-2</v>
      </c>
      <c r="AT196" s="88">
        <f>IF(AT$6-$B196&lt;0,"",EXP(-'PMS(calc_process)'!$F$53*(AT$6-$B196)/12)*(1-EXP(-'PMS(calc_process)'!$F$53/12)))</f>
        <v>2.5961227972132971E-2</v>
      </c>
      <c r="AU196" s="88">
        <f>IF(AU$6-$B196&lt;0,"",EXP(-'PMS(calc_process)'!$F$53*(AU$6-$B196)/12)*(1-EXP(-'PMS(calc_process)'!$F$53/12)))</f>
        <v>2.5110117682930824E-2</v>
      </c>
      <c r="AV196" s="88">
        <f>IF(AV$6-$B196&lt;0,"",EXP(-'PMS(calc_process)'!$F$53*(AV$6-$B196)/12)*(1-EXP(-'PMS(calc_process)'!$F$53/12)))</f>
        <v>2.4286910107928616E-2</v>
      </c>
      <c r="AW196" s="88">
        <f>IF(AW$6-$B196&lt;0,"",EXP(-'PMS(calc_process)'!$F$53*(AW$6-$B196)/12)*(1-EXP(-'PMS(calc_process)'!$F$53/12)))</f>
        <v>2.349069048734773E-2</v>
      </c>
      <c r="AX196" s="88">
        <f>IF(AX$6-$B196&lt;0,"",EXP(-'PMS(calc_process)'!$F$53*(AX$6-$B196)/12)*(1-EXP(-'PMS(calc_process)'!$F$53/12)))</f>
        <v>2.272057405080222E-2</v>
      </c>
    </row>
    <row r="197" spans="1:50">
      <c r="A197" s="27"/>
      <c r="B197" s="85">
        <v>38</v>
      </c>
      <c r="C197" s="88" t="str">
        <f>IF(C$6-$B197&lt;0,"",EXP(-'PMS(calc_process)'!$F$53*(C$6-$B197)/12)*(1-EXP(-'PMS(calc_process)'!$F$53/12)))</f>
        <v/>
      </c>
      <c r="D197" s="88" t="str">
        <f>IF(D$6-$B197&lt;0,"",EXP(-'PMS(calc_process)'!$F$53*(D$6-$B197)/12)*(1-EXP(-'PMS(calc_process)'!$F$53/12)))</f>
        <v/>
      </c>
      <c r="E197" s="88" t="str">
        <f>IF(E$6-$B197&lt;0,"",EXP(-'PMS(calc_process)'!$F$53*(E$6-$B197)/12)*(1-EXP(-'PMS(calc_process)'!$F$53/12)))</f>
        <v/>
      </c>
      <c r="F197" s="88" t="str">
        <f>IF(F$6-$B197&lt;0,"",EXP(-'PMS(calc_process)'!$F$53*(F$6-$B197)/12)*(1-EXP(-'PMS(calc_process)'!$F$53/12)))</f>
        <v/>
      </c>
      <c r="G197" s="88" t="str">
        <f>IF(G$6-$B197&lt;0,"",EXP(-'PMS(calc_process)'!$F$53*(G$6-$B197)/12)*(1-EXP(-'PMS(calc_process)'!$F$53/12)))</f>
        <v/>
      </c>
      <c r="H197" s="88" t="str">
        <f>IF(H$6-$B197&lt;0,"",EXP(-'PMS(calc_process)'!$F$53*(H$6-$B197)/12)*(1-EXP(-'PMS(calc_process)'!$F$53/12)))</f>
        <v/>
      </c>
      <c r="I197" s="88" t="str">
        <f>IF(I$6-$B197&lt;0,"",EXP(-'PMS(calc_process)'!$F$53*(I$6-$B197)/12)*(1-EXP(-'PMS(calc_process)'!$F$53/12)))</f>
        <v/>
      </c>
      <c r="J197" s="88" t="str">
        <f>IF(J$6-$B197&lt;0,"",EXP(-'PMS(calc_process)'!$F$53*(J$6-$B197)/12)*(1-EXP(-'PMS(calc_process)'!$F$53/12)))</f>
        <v/>
      </c>
      <c r="K197" s="88" t="str">
        <f>IF(K$6-$B197&lt;0,"",EXP(-'PMS(calc_process)'!$F$53*(K$6-$B197)/12)*(1-EXP(-'PMS(calc_process)'!$F$53/12)))</f>
        <v/>
      </c>
      <c r="L197" s="88" t="str">
        <f>IF(L$6-$B197&lt;0,"",EXP(-'PMS(calc_process)'!$F$53*(L$6-$B197)/12)*(1-EXP(-'PMS(calc_process)'!$F$53/12)))</f>
        <v/>
      </c>
      <c r="M197" s="88" t="str">
        <f>IF(M$6-$B197&lt;0,"",EXP(-'PMS(calc_process)'!$F$53*(M$6-$B197)/12)*(1-EXP(-'PMS(calc_process)'!$F$53/12)))</f>
        <v/>
      </c>
      <c r="N197" s="88" t="str">
        <f>IF(N$6-$B197&lt;0,"",EXP(-'PMS(calc_process)'!$F$53*(N$6-$B197)/12)*(1-EXP(-'PMS(calc_process)'!$F$53/12)))</f>
        <v/>
      </c>
      <c r="O197" s="88" t="str">
        <f>IF(O$6-$B197&lt;0,"",EXP(-'PMS(calc_process)'!$F$53*(O$6-$B197)/12)*(1-EXP(-'PMS(calc_process)'!$F$53/12)))</f>
        <v/>
      </c>
      <c r="P197" s="88" t="str">
        <f>IF(P$6-$B197&lt;0,"",EXP(-'PMS(calc_process)'!$F$53*(P$6-$B197)/12)*(1-EXP(-'PMS(calc_process)'!$F$53/12)))</f>
        <v/>
      </c>
      <c r="Q197" s="88" t="str">
        <f>IF(Q$6-$B197&lt;0,"",EXP(-'PMS(calc_process)'!$F$53*(Q$6-$B197)/12)*(1-EXP(-'PMS(calc_process)'!$F$53/12)))</f>
        <v/>
      </c>
      <c r="R197" s="88" t="str">
        <f>IF(R$6-$B197&lt;0,"",EXP(-'PMS(calc_process)'!$F$53*(R$6-$B197)/12)*(1-EXP(-'PMS(calc_process)'!$F$53/12)))</f>
        <v/>
      </c>
      <c r="S197" s="88" t="str">
        <f>IF(S$6-$B197&lt;0,"",EXP(-'PMS(calc_process)'!$F$53*(S$6-$B197)/12)*(1-EXP(-'PMS(calc_process)'!$F$53/12)))</f>
        <v/>
      </c>
      <c r="T197" s="88" t="str">
        <f>IF(T$6-$B197&lt;0,"",EXP(-'PMS(calc_process)'!$F$53*(T$6-$B197)/12)*(1-EXP(-'PMS(calc_process)'!$F$53/12)))</f>
        <v/>
      </c>
      <c r="U197" s="88" t="str">
        <f>IF(U$6-$B197&lt;0,"",EXP(-'PMS(calc_process)'!$F$53*(U$6-$B197)/12)*(1-EXP(-'PMS(calc_process)'!$F$53/12)))</f>
        <v/>
      </c>
      <c r="V197" s="88" t="str">
        <f>IF(V$6-$B197&lt;0,"",EXP(-'PMS(calc_process)'!$F$53*(V$6-$B197)/12)*(1-EXP(-'PMS(calc_process)'!$F$53/12)))</f>
        <v/>
      </c>
      <c r="W197" s="88" t="str">
        <f>IF(W$6-$B197&lt;0,"",EXP(-'PMS(calc_process)'!$F$53*(W$6-$B197)/12)*(1-EXP(-'PMS(calc_process)'!$F$53/12)))</f>
        <v/>
      </c>
      <c r="X197" s="88" t="str">
        <f>IF(X$6-$B197&lt;0,"",EXP(-'PMS(calc_process)'!$F$53*(X$6-$B197)/12)*(1-EXP(-'PMS(calc_process)'!$F$53/12)))</f>
        <v/>
      </c>
      <c r="Y197" s="88" t="str">
        <f>IF(Y$6-$B197&lt;0,"",EXP(-'PMS(calc_process)'!$F$53*(Y$6-$B197)/12)*(1-EXP(-'PMS(calc_process)'!$F$53/12)))</f>
        <v/>
      </c>
      <c r="Z197" s="88" t="str">
        <f>IF(Z$6-$B197&lt;0,"",EXP(-'PMS(calc_process)'!$F$53*(Z$6-$B197)/12)*(1-EXP(-'PMS(calc_process)'!$F$53/12)))</f>
        <v/>
      </c>
      <c r="AA197" s="88" t="str">
        <f>IF(AA$6-$B197&lt;0,"",EXP(-'PMS(calc_process)'!$F$53*(AA$6-$B197)/12)*(1-EXP(-'PMS(calc_process)'!$F$53/12)))</f>
        <v/>
      </c>
      <c r="AB197" s="88" t="str">
        <f>IF(AB$6-$B197&lt;0,"",EXP(-'PMS(calc_process)'!$F$53*(AB$6-$B197)/12)*(1-EXP(-'PMS(calc_process)'!$F$53/12)))</f>
        <v/>
      </c>
      <c r="AC197" s="88" t="str">
        <f>IF(AC$6-$B197&lt;0,"",EXP(-'PMS(calc_process)'!$F$53*(AC$6-$B197)/12)*(1-EXP(-'PMS(calc_process)'!$F$53/12)))</f>
        <v/>
      </c>
      <c r="AD197" s="88" t="str">
        <f>IF(AD$6-$B197&lt;0,"",EXP(-'PMS(calc_process)'!$F$53*(AD$6-$B197)/12)*(1-EXP(-'PMS(calc_process)'!$F$53/12)))</f>
        <v/>
      </c>
      <c r="AE197" s="88" t="str">
        <f>IF(AE$6-$B197&lt;0,"",EXP(-'PMS(calc_process)'!$F$53*(AE$6-$B197)/12)*(1-EXP(-'PMS(calc_process)'!$F$53/12)))</f>
        <v/>
      </c>
      <c r="AF197" s="88" t="str">
        <f>IF(AF$6-$B197&lt;0,"",EXP(-'PMS(calc_process)'!$F$53*(AF$6-$B197)/12)*(1-EXP(-'PMS(calc_process)'!$F$53/12)))</f>
        <v/>
      </c>
      <c r="AG197" s="88" t="str">
        <f>IF(AG$6-$B197&lt;0,"",EXP(-'PMS(calc_process)'!$F$53*(AG$6-$B197)/12)*(1-EXP(-'PMS(calc_process)'!$F$53/12)))</f>
        <v/>
      </c>
      <c r="AH197" s="88" t="str">
        <f>IF(AH$6-$B197&lt;0,"",EXP(-'PMS(calc_process)'!$F$53*(AH$6-$B197)/12)*(1-EXP(-'PMS(calc_process)'!$F$53/12)))</f>
        <v/>
      </c>
      <c r="AI197" s="88" t="str">
        <f>IF(AI$6-$B197&lt;0,"",EXP(-'PMS(calc_process)'!$F$53*(AI$6-$B197)/12)*(1-EXP(-'PMS(calc_process)'!$F$53/12)))</f>
        <v/>
      </c>
      <c r="AJ197" s="88" t="str">
        <f>IF(AJ$6-$B197&lt;0,"",EXP(-'PMS(calc_process)'!$F$53*(AJ$6-$B197)/12)*(1-EXP(-'PMS(calc_process)'!$F$53/12)))</f>
        <v/>
      </c>
      <c r="AK197" s="88" t="str">
        <f>IF(AK$6-$B197&lt;0,"",EXP(-'PMS(calc_process)'!$F$53*(AK$6-$B197)/12)*(1-EXP(-'PMS(calc_process)'!$F$53/12)))</f>
        <v/>
      </c>
      <c r="AL197" s="88" t="str">
        <f>IF(AL$6-$B197&lt;0,"",EXP(-'PMS(calc_process)'!$F$53*(AL$6-$B197)/12)*(1-EXP(-'PMS(calc_process)'!$F$53/12)))</f>
        <v/>
      </c>
      <c r="AM197" s="88" t="str">
        <f>IF(AM$6-$B197&lt;0,"",EXP(-'PMS(calc_process)'!$F$53*(AM$6-$B197)/12)*(1-EXP(-'PMS(calc_process)'!$F$53/12)))</f>
        <v/>
      </c>
      <c r="AN197" s="88">
        <f>IF(AN$6-$B197&lt;0,"",EXP(-'PMS(calc_process)'!$F$53*(AN$6-$B197)/12)*(1-EXP(-'PMS(calc_process)'!$F$53/12)))</f>
        <v>3.2783899517994097E-2</v>
      </c>
      <c r="AO197" s="88">
        <f>IF(AO$6-$B197&lt;0,"",EXP(-'PMS(calc_process)'!$F$53*(AO$6-$B197)/12)*(1-EXP(-'PMS(calc_process)'!$F$53/12)))</f>
        <v>3.170911545038816E-2</v>
      </c>
      <c r="AP197" s="88">
        <f>IF(AP$6-$B197&lt;0,"",EXP(-'PMS(calc_process)'!$F$53*(AP$6-$B197)/12)*(1-EXP(-'PMS(calc_process)'!$F$53/12)))</f>
        <v>3.0669566995658166E-2</v>
      </c>
      <c r="AQ197" s="88">
        <f>IF(AQ$6-$B197&lt;0,"",EXP(-'PMS(calc_process)'!$F$53*(AQ$6-$B197)/12)*(1-EXP(-'PMS(calc_process)'!$F$53/12)))</f>
        <v>2.9664098993012117E-2</v>
      </c>
      <c r="AR197" s="88">
        <f>IF(AR$6-$B197&lt;0,"",EXP(-'PMS(calc_process)'!$F$53*(AR$6-$B197)/12)*(1-EXP(-'PMS(calc_process)'!$F$53/12)))</f>
        <v>2.8691594152333379E-2</v>
      </c>
      <c r="AS197" s="88">
        <f>IF(AS$6-$B197&lt;0,"",EXP(-'PMS(calc_process)'!$F$53*(AS$6-$B197)/12)*(1-EXP(-'PMS(calc_process)'!$F$53/12)))</f>
        <v>2.7750971812632218E-2</v>
      </c>
      <c r="AT197" s="88">
        <f>IF(AT$6-$B197&lt;0,"",EXP(-'PMS(calc_process)'!$F$53*(AT$6-$B197)/12)*(1-EXP(-'PMS(calc_process)'!$F$53/12)))</f>
        <v>2.6841186741200191E-2</v>
      </c>
      <c r="AU197" s="88">
        <f>IF(AU$6-$B197&lt;0,"",EXP(-'PMS(calc_process)'!$F$53*(AU$6-$B197)/12)*(1-EXP(-'PMS(calc_process)'!$F$53/12)))</f>
        <v>2.5961227972132971E-2</v>
      </c>
      <c r="AV197" s="88">
        <f>IF(AV$6-$B197&lt;0,"",EXP(-'PMS(calc_process)'!$F$53*(AV$6-$B197)/12)*(1-EXP(-'PMS(calc_process)'!$F$53/12)))</f>
        <v>2.5110117682930824E-2</v>
      </c>
      <c r="AW197" s="88">
        <f>IF(AW$6-$B197&lt;0,"",EXP(-'PMS(calc_process)'!$F$53*(AW$6-$B197)/12)*(1-EXP(-'PMS(calc_process)'!$F$53/12)))</f>
        <v>2.4286910107928616E-2</v>
      </c>
      <c r="AX197" s="88">
        <f>IF(AX$6-$B197&lt;0,"",EXP(-'PMS(calc_process)'!$F$53*(AX$6-$B197)/12)*(1-EXP(-'PMS(calc_process)'!$F$53/12)))</f>
        <v>2.349069048734773E-2</v>
      </c>
    </row>
    <row r="198" spans="1:50">
      <c r="A198" s="27"/>
      <c r="B198" s="85">
        <v>39</v>
      </c>
      <c r="C198" s="88" t="str">
        <f>IF(C$6-$B198&lt;0,"",EXP(-'PMS(calc_process)'!$F$53*(C$6-$B198)/12)*(1-EXP(-'PMS(calc_process)'!$F$53/12)))</f>
        <v/>
      </c>
      <c r="D198" s="88" t="str">
        <f>IF(D$6-$B198&lt;0,"",EXP(-'PMS(calc_process)'!$F$53*(D$6-$B198)/12)*(1-EXP(-'PMS(calc_process)'!$F$53/12)))</f>
        <v/>
      </c>
      <c r="E198" s="88" t="str">
        <f>IF(E$6-$B198&lt;0,"",EXP(-'PMS(calc_process)'!$F$53*(E$6-$B198)/12)*(1-EXP(-'PMS(calc_process)'!$F$53/12)))</f>
        <v/>
      </c>
      <c r="F198" s="88" t="str">
        <f>IF(F$6-$B198&lt;0,"",EXP(-'PMS(calc_process)'!$F$53*(F$6-$B198)/12)*(1-EXP(-'PMS(calc_process)'!$F$53/12)))</f>
        <v/>
      </c>
      <c r="G198" s="88" t="str">
        <f>IF(G$6-$B198&lt;0,"",EXP(-'PMS(calc_process)'!$F$53*(G$6-$B198)/12)*(1-EXP(-'PMS(calc_process)'!$F$53/12)))</f>
        <v/>
      </c>
      <c r="H198" s="88" t="str">
        <f>IF(H$6-$B198&lt;0,"",EXP(-'PMS(calc_process)'!$F$53*(H$6-$B198)/12)*(1-EXP(-'PMS(calc_process)'!$F$53/12)))</f>
        <v/>
      </c>
      <c r="I198" s="88" t="str">
        <f>IF(I$6-$B198&lt;0,"",EXP(-'PMS(calc_process)'!$F$53*(I$6-$B198)/12)*(1-EXP(-'PMS(calc_process)'!$F$53/12)))</f>
        <v/>
      </c>
      <c r="J198" s="88" t="str">
        <f>IF(J$6-$B198&lt;0,"",EXP(-'PMS(calc_process)'!$F$53*(J$6-$B198)/12)*(1-EXP(-'PMS(calc_process)'!$F$53/12)))</f>
        <v/>
      </c>
      <c r="K198" s="88" t="str">
        <f>IF(K$6-$B198&lt;0,"",EXP(-'PMS(calc_process)'!$F$53*(K$6-$B198)/12)*(1-EXP(-'PMS(calc_process)'!$F$53/12)))</f>
        <v/>
      </c>
      <c r="L198" s="88" t="str">
        <f>IF(L$6-$B198&lt;0,"",EXP(-'PMS(calc_process)'!$F$53*(L$6-$B198)/12)*(1-EXP(-'PMS(calc_process)'!$F$53/12)))</f>
        <v/>
      </c>
      <c r="M198" s="88" t="str">
        <f>IF(M$6-$B198&lt;0,"",EXP(-'PMS(calc_process)'!$F$53*(M$6-$B198)/12)*(1-EXP(-'PMS(calc_process)'!$F$53/12)))</f>
        <v/>
      </c>
      <c r="N198" s="88" t="str">
        <f>IF(N$6-$B198&lt;0,"",EXP(-'PMS(calc_process)'!$F$53*(N$6-$B198)/12)*(1-EXP(-'PMS(calc_process)'!$F$53/12)))</f>
        <v/>
      </c>
      <c r="O198" s="88" t="str">
        <f>IF(O$6-$B198&lt;0,"",EXP(-'PMS(calc_process)'!$F$53*(O$6-$B198)/12)*(1-EXP(-'PMS(calc_process)'!$F$53/12)))</f>
        <v/>
      </c>
      <c r="P198" s="88" t="str">
        <f>IF(P$6-$B198&lt;0,"",EXP(-'PMS(calc_process)'!$F$53*(P$6-$B198)/12)*(1-EXP(-'PMS(calc_process)'!$F$53/12)))</f>
        <v/>
      </c>
      <c r="Q198" s="88" t="str">
        <f>IF(Q$6-$B198&lt;0,"",EXP(-'PMS(calc_process)'!$F$53*(Q$6-$B198)/12)*(1-EXP(-'PMS(calc_process)'!$F$53/12)))</f>
        <v/>
      </c>
      <c r="R198" s="88" t="str">
        <f>IF(R$6-$B198&lt;0,"",EXP(-'PMS(calc_process)'!$F$53*(R$6-$B198)/12)*(1-EXP(-'PMS(calc_process)'!$F$53/12)))</f>
        <v/>
      </c>
      <c r="S198" s="88" t="str">
        <f>IF(S$6-$B198&lt;0,"",EXP(-'PMS(calc_process)'!$F$53*(S$6-$B198)/12)*(1-EXP(-'PMS(calc_process)'!$F$53/12)))</f>
        <v/>
      </c>
      <c r="T198" s="88" t="str">
        <f>IF(T$6-$B198&lt;0,"",EXP(-'PMS(calc_process)'!$F$53*(T$6-$B198)/12)*(1-EXP(-'PMS(calc_process)'!$F$53/12)))</f>
        <v/>
      </c>
      <c r="U198" s="88" t="str">
        <f>IF(U$6-$B198&lt;0,"",EXP(-'PMS(calc_process)'!$F$53*(U$6-$B198)/12)*(1-EXP(-'PMS(calc_process)'!$F$53/12)))</f>
        <v/>
      </c>
      <c r="V198" s="88" t="str">
        <f>IF(V$6-$B198&lt;0,"",EXP(-'PMS(calc_process)'!$F$53*(V$6-$B198)/12)*(1-EXP(-'PMS(calc_process)'!$F$53/12)))</f>
        <v/>
      </c>
      <c r="W198" s="88" t="str">
        <f>IF(W$6-$B198&lt;0,"",EXP(-'PMS(calc_process)'!$F$53*(W$6-$B198)/12)*(1-EXP(-'PMS(calc_process)'!$F$53/12)))</f>
        <v/>
      </c>
      <c r="X198" s="88" t="str">
        <f>IF(X$6-$B198&lt;0,"",EXP(-'PMS(calc_process)'!$F$53*(X$6-$B198)/12)*(1-EXP(-'PMS(calc_process)'!$F$53/12)))</f>
        <v/>
      </c>
      <c r="Y198" s="88" t="str">
        <f>IF(Y$6-$B198&lt;0,"",EXP(-'PMS(calc_process)'!$F$53*(Y$6-$B198)/12)*(1-EXP(-'PMS(calc_process)'!$F$53/12)))</f>
        <v/>
      </c>
      <c r="Z198" s="88" t="str">
        <f>IF(Z$6-$B198&lt;0,"",EXP(-'PMS(calc_process)'!$F$53*(Z$6-$B198)/12)*(1-EXP(-'PMS(calc_process)'!$F$53/12)))</f>
        <v/>
      </c>
      <c r="AA198" s="88" t="str">
        <f>IF(AA$6-$B198&lt;0,"",EXP(-'PMS(calc_process)'!$F$53*(AA$6-$B198)/12)*(1-EXP(-'PMS(calc_process)'!$F$53/12)))</f>
        <v/>
      </c>
      <c r="AB198" s="88" t="str">
        <f>IF(AB$6-$B198&lt;0,"",EXP(-'PMS(calc_process)'!$F$53*(AB$6-$B198)/12)*(1-EXP(-'PMS(calc_process)'!$F$53/12)))</f>
        <v/>
      </c>
      <c r="AC198" s="88" t="str">
        <f>IF(AC$6-$B198&lt;0,"",EXP(-'PMS(calc_process)'!$F$53*(AC$6-$B198)/12)*(1-EXP(-'PMS(calc_process)'!$F$53/12)))</f>
        <v/>
      </c>
      <c r="AD198" s="88" t="str">
        <f>IF(AD$6-$B198&lt;0,"",EXP(-'PMS(calc_process)'!$F$53*(AD$6-$B198)/12)*(1-EXP(-'PMS(calc_process)'!$F$53/12)))</f>
        <v/>
      </c>
      <c r="AE198" s="88" t="str">
        <f>IF(AE$6-$B198&lt;0,"",EXP(-'PMS(calc_process)'!$F$53*(AE$6-$B198)/12)*(1-EXP(-'PMS(calc_process)'!$F$53/12)))</f>
        <v/>
      </c>
      <c r="AF198" s="88" t="str">
        <f>IF(AF$6-$B198&lt;0,"",EXP(-'PMS(calc_process)'!$F$53*(AF$6-$B198)/12)*(1-EXP(-'PMS(calc_process)'!$F$53/12)))</f>
        <v/>
      </c>
      <c r="AG198" s="88" t="str">
        <f>IF(AG$6-$B198&lt;0,"",EXP(-'PMS(calc_process)'!$F$53*(AG$6-$B198)/12)*(1-EXP(-'PMS(calc_process)'!$F$53/12)))</f>
        <v/>
      </c>
      <c r="AH198" s="88" t="str">
        <f>IF(AH$6-$B198&lt;0,"",EXP(-'PMS(calc_process)'!$F$53*(AH$6-$B198)/12)*(1-EXP(-'PMS(calc_process)'!$F$53/12)))</f>
        <v/>
      </c>
      <c r="AI198" s="88" t="str">
        <f>IF(AI$6-$B198&lt;0,"",EXP(-'PMS(calc_process)'!$F$53*(AI$6-$B198)/12)*(1-EXP(-'PMS(calc_process)'!$F$53/12)))</f>
        <v/>
      </c>
      <c r="AJ198" s="88" t="str">
        <f>IF(AJ$6-$B198&lt;0,"",EXP(-'PMS(calc_process)'!$F$53*(AJ$6-$B198)/12)*(1-EXP(-'PMS(calc_process)'!$F$53/12)))</f>
        <v/>
      </c>
      <c r="AK198" s="88" t="str">
        <f>IF(AK$6-$B198&lt;0,"",EXP(-'PMS(calc_process)'!$F$53*(AK$6-$B198)/12)*(1-EXP(-'PMS(calc_process)'!$F$53/12)))</f>
        <v/>
      </c>
      <c r="AL198" s="88" t="str">
        <f>IF(AL$6-$B198&lt;0,"",EXP(-'PMS(calc_process)'!$F$53*(AL$6-$B198)/12)*(1-EXP(-'PMS(calc_process)'!$F$53/12)))</f>
        <v/>
      </c>
      <c r="AM198" s="88" t="str">
        <f>IF(AM$6-$B198&lt;0,"",EXP(-'PMS(calc_process)'!$F$53*(AM$6-$B198)/12)*(1-EXP(-'PMS(calc_process)'!$F$53/12)))</f>
        <v/>
      </c>
      <c r="AN198" s="88" t="str">
        <f>IF(AN$6-$B198&lt;0,"",EXP(-'PMS(calc_process)'!$F$53*(AN$6-$B198)/12)*(1-EXP(-'PMS(calc_process)'!$F$53/12)))</f>
        <v/>
      </c>
      <c r="AO198" s="88">
        <f>IF(AO$6-$B198&lt;0,"",EXP(-'PMS(calc_process)'!$F$53*(AO$6-$B198)/12)*(1-EXP(-'PMS(calc_process)'!$F$53/12)))</f>
        <v>3.2783899517994097E-2</v>
      </c>
      <c r="AP198" s="88">
        <f>IF(AP$6-$B198&lt;0,"",EXP(-'PMS(calc_process)'!$F$53*(AP$6-$B198)/12)*(1-EXP(-'PMS(calc_process)'!$F$53/12)))</f>
        <v>3.170911545038816E-2</v>
      </c>
      <c r="AQ198" s="88">
        <f>IF(AQ$6-$B198&lt;0,"",EXP(-'PMS(calc_process)'!$F$53*(AQ$6-$B198)/12)*(1-EXP(-'PMS(calc_process)'!$F$53/12)))</f>
        <v>3.0669566995658166E-2</v>
      </c>
      <c r="AR198" s="88">
        <f>IF(AR$6-$B198&lt;0,"",EXP(-'PMS(calc_process)'!$F$53*(AR$6-$B198)/12)*(1-EXP(-'PMS(calc_process)'!$F$53/12)))</f>
        <v>2.9664098993012117E-2</v>
      </c>
      <c r="AS198" s="88">
        <f>IF(AS$6-$B198&lt;0,"",EXP(-'PMS(calc_process)'!$F$53*(AS$6-$B198)/12)*(1-EXP(-'PMS(calc_process)'!$F$53/12)))</f>
        <v>2.8691594152333379E-2</v>
      </c>
      <c r="AT198" s="88">
        <f>IF(AT$6-$B198&lt;0,"",EXP(-'PMS(calc_process)'!$F$53*(AT$6-$B198)/12)*(1-EXP(-'PMS(calc_process)'!$F$53/12)))</f>
        <v>2.7750971812632218E-2</v>
      </c>
      <c r="AU198" s="88">
        <f>IF(AU$6-$B198&lt;0,"",EXP(-'PMS(calc_process)'!$F$53*(AU$6-$B198)/12)*(1-EXP(-'PMS(calc_process)'!$F$53/12)))</f>
        <v>2.6841186741200191E-2</v>
      </c>
      <c r="AV198" s="88">
        <f>IF(AV$6-$B198&lt;0,"",EXP(-'PMS(calc_process)'!$F$53*(AV$6-$B198)/12)*(1-EXP(-'PMS(calc_process)'!$F$53/12)))</f>
        <v>2.5961227972132971E-2</v>
      </c>
      <c r="AW198" s="88">
        <f>IF(AW$6-$B198&lt;0,"",EXP(-'PMS(calc_process)'!$F$53*(AW$6-$B198)/12)*(1-EXP(-'PMS(calc_process)'!$F$53/12)))</f>
        <v>2.5110117682930824E-2</v>
      </c>
      <c r="AX198" s="88">
        <f>IF(AX$6-$B198&lt;0,"",EXP(-'PMS(calc_process)'!$F$53*(AX$6-$B198)/12)*(1-EXP(-'PMS(calc_process)'!$F$53/12)))</f>
        <v>2.4286910107928616E-2</v>
      </c>
    </row>
    <row r="199" spans="1:50">
      <c r="A199" s="27"/>
      <c r="B199" s="85">
        <v>40</v>
      </c>
      <c r="C199" s="88" t="str">
        <f>IF(C$6-$B199&lt;0,"",EXP(-'PMS(calc_process)'!$F$53*(C$6-$B199)/12)*(1-EXP(-'PMS(calc_process)'!$F$53/12)))</f>
        <v/>
      </c>
      <c r="D199" s="88" t="str">
        <f>IF(D$6-$B199&lt;0,"",EXP(-'PMS(calc_process)'!$F$53*(D$6-$B199)/12)*(1-EXP(-'PMS(calc_process)'!$F$53/12)))</f>
        <v/>
      </c>
      <c r="E199" s="88" t="str">
        <f>IF(E$6-$B199&lt;0,"",EXP(-'PMS(calc_process)'!$F$53*(E$6-$B199)/12)*(1-EXP(-'PMS(calc_process)'!$F$53/12)))</f>
        <v/>
      </c>
      <c r="F199" s="88" t="str">
        <f>IF(F$6-$B199&lt;0,"",EXP(-'PMS(calc_process)'!$F$53*(F$6-$B199)/12)*(1-EXP(-'PMS(calc_process)'!$F$53/12)))</f>
        <v/>
      </c>
      <c r="G199" s="88" t="str">
        <f>IF(G$6-$B199&lt;0,"",EXP(-'PMS(calc_process)'!$F$53*(G$6-$B199)/12)*(1-EXP(-'PMS(calc_process)'!$F$53/12)))</f>
        <v/>
      </c>
      <c r="H199" s="88" t="str">
        <f>IF(H$6-$B199&lt;0,"",EXP(-'PMS(calc_process)'!$F$53*(H$6-$B199)/12)*(1-EXP(-'PMS(calc_process)'!$F$53/12)))</f>
        <v/>
      </c>
      <c r="I199" s="88" t="str">
        <f>IF(I$6-$B199&lt;0,"",EXP(-'PMS(calc_process)'!$F$53*(I$6-$B199)/12)*(1-EXP(-'PMS(calc_process)'!$F$53/12)))</f>
        <v/>
      </c>
      <c r="J199" s="88" t="str">
        <f>IF(J$6-$B199&lt;0,"",EXP(-'PMS(calc_process)'!$F$53*(J$6-$B199)/12)*(1-EXP(-'PMS(calc_process)'!$F$53/12)))</f>
        <v/>
      </c>
      <c r="K199" s="88" t="str">
        <f>IF(K$6-$B199&lt;0,"",EXP(-'PMS(calc_process)'!$F$53*(K$6-$B199)/12)*(1-EXP(-'PMS(calc_process)'!$F$53/12)))</f>
        <v/>
      </c>
      <c r="L199" s="88" t="str">
        <f>IF(L$6-$B199&lt;0,"",EXP(-'PMS(calc_process)'!$F$53*(L$6-$B199)/12)*(1-EXP(-'PMS(calc_process)'!$F$53/12)))</f>
        <v/>
      </c>
      <c r="M199" s="88" t="str">
        <f>IF(M$6-$B199&lt;0,"",EXP(-'PMS(calc_process)'!$F$53*(M$6-$B199)/12)*(1-EXP(-'PMS(calc_process)'!$F$53/12)))</f>
        <v/>
      </c>
      <c r="N199" s="88" t="str">
        <f>IF(N$6-$B199&lt;0,"",EXP(-'PMS(calc_process)'!$F$53*(N$6-$B199)/12)*(1-EXP(-'PMS(calc_process)'!$F$53/12)))</f>
        <v/>
      </c>
      <c r="O199" s="88" t="str">
        <f>IF(O$6-$B199&lt;0,"",EXP(-'PMS(calc_process)'!$F$53*(O$6-$B199)/12)*(1-EXP(-'PMS(calc_process)'!$F$53/12)))</f>
        <v/>
      </c>
      <c r="P199" s="88" t="str">
        <f>IF(P$6-$B199&lt;0,"",EXP(-'PMS(calc_process)'!$F$53*(P$6-$B199)/12)*(1-EXP(-'PMS(calc_process)'!$F$53/12)))</f>
        <v/>
      </c>
      <c r="Q199" s="88" t="str">
        <f>IF(Q$6-$B199&lt;0,"",EXP(-'PMS(calc_process)'!$F$53*(Q$6-$B199)/12)*(1-EXP(-'PMS(calc_process)'!$F$53/12)))</f>
        <v/>
      </c>
      <c r="R199" s="88" t="str">
        <f>IF(R$6-$B199&lt;0,"",EXP(-'PMS(calc_process)'!$F$53*(R$6-$B199)/12)*(1-EXP(-'PMS(calc_process)'!$F$53/12)))</f>
        <v/>
      </c>
      <c r="S199" s="88" t="str">
        <f>IF(S$6-$B199&lt;0,"",EXP(-'PMS(calc_process)'!$F$53*(S$6-$B199)/12)*(1-EXP(-'PMS(calc_process)'!$F$53/12)))</f>
        <v/>
      </c>
      <c r="T199" s="88" t="str">
        <f>IF(T$6-$B199&lt;0,"",EXP(-'PMS(calc_process)'!$F$53*(T$6-$B199)/12)*(1-EXP(-'PMS(calc_process)'!$F$53/12)))</f>
        <v/>
      </c>
      <c r="U199" s="88" t="str">
        <f>IF(U$6-$B199&lt;0,"",EXP(-'PMS(calc_process)'!$F$53*(U$6-$B199)/12)*(1-EXP(-'PMS(calc_process)'!$F$53/12)))</f>
        <v/>
      </c>
      <c r="V199" s="88" t="str">
        <f>IF(V$6-$B199&lt;0,"",EXP(-'PMS(calc_process)'!$F$53*(V$6-$B199)/12)*(1-EXP(-'PMS(calc_process)'!$F$53/12)))</f>
        <v/>
      </c>
      <c r="W199" s="88" t="str">
        <f>IF(W$6-$B199&lt;0,"",EXP(-'PMS(calc_process)'!$F$53*(W$6-$B199)/12)*(1-EXP(-'PMS(calc_process)'!$F$53/12)))</f>
        <v/>
      </c>
      <c r="X199" s="88" t="str">
        <f>IF(X$6-$B199&lt;0,"",EXP(-'PMS(calc_process)'!$F$53*(X$6-$B199)/12)*(1-EXP(-'PMS(calc_process)'!$F$53/12)))</f>
        <v/>
      </c>
      <c r="Y199" s="88" t="str">
        <f>IF(Y$6-$B199&lt;0,"",EXP(-'PMS(calc_process)'!$F$53*(Y$6-$B199)/12)*(1-EXP(-'PMS(calc_process)'!$F$53/12)))</f>
        <v/>
      </c>
      <c r="Z199" s="88" t="str">
        <f>IF(Z$6-$B199&lt;0,"",EXP(-'PMS(calc_process)'!$F$53*(Z$6-$B199)/12)*(1-EXP(-'PMS(calc_process)'!$F$53/12)))</f>
        <v/>
      </c>
      <c r="AA199" s="88" t="str">
        <f>IF(AA$6-$B199&lt;0,"",EXP(-'PMS(calc_process)'!$F$53*(AA$6-$B199)/12)*(1-EXP(-'PMS(calc_process)'!$F$53/12)))</f>
        <v/>
      </c>
      <c r="AB199" s="88" t="str">
        <f>IF(AB$6-$B199&lt;0,"",EXP(-'PMS(calc_process)'!$F$53*(AB$6-$B199)/12)*(1-EXP(-'PMS(calc_process)'!$F$53/12)))</f>
        <v/>
      </c>
      <c r="AC199" s="88" t="str">
        <f>IF(AC$6-$B199&lt;0,"",EXP(-'PMS(calc_process)'!$F$53*(AC$6-$B199)/12)*(1-EXP(-'PMS(calc_process)'!$F$53/12)))</f>
        <v/>
      </c>
      <c r="AD199" s="88" t="str">
        <f>IF(AD$6-$B199&lt;0,"",EXP(-'PMS(calc_process)'!$F$53*(AD$6-$B199)/12)*(1-EXP(-'PMS(calc_process)'!$F$53/12)))</f>
        <v/>
      </c>
      <c r="AE199" s="88" t="str">
        <f>IF(AE$6-$B199&lt;0,"",EXP(-'PMS(calc_process)'!$F$53*(AE$6-$B199)/12)*(1-EXP(-'PMS(calc_process)'!$F$53/12)))</f>
        <v/>
      </c>
      <c r="AF199" s="88" t="str">
        <f>IF(AF$6-$B199&lt;0,"",EXP(-'PMS(calc_process)'!$F$53*(AF$6-$B199)/12)*(1-EXP(-'PMS(calc_process)'!$F$53/12)))</f>
        <v/>
      </c>
      <c r="AG199" s="88" t="str">
        <f>IF(AG$6-$B199&lt;0,"",EXP(-'PMS(calc_process)'!$F$53*(AG$6-$B199)/12)*(1-EXP(-'PMS(calc_process)'!$F$53/12)))</f>
        <v/>
      </c>
      <c r="AH199" s="88" t="str">
        <f>IF(AH$6-$B199&lt;0,"",EXP(-'PMS(calc_process)'!$F$53*(AH$6-$B199)/12)*(1-EXP(-'PMS(calc_process)'!$F$53/12)))</f>
        <v/>
      </c>
      <c r="AI199" s="88" t="str">
        <f>IF(AI$6-$B199&lt;0,"",EXP(-'PMS(calc_process)'!$F$53*(AI$6-$B199)/12)*(1-EXP(-'PMS(calc_process)'!$F$53/12)))</f>
        <v/>
      </c>
      <c r="AJ199" s="88" t="str">
        <f>IF(AJ$6-$B199&lt;0,"",EXP(-'PMS(calc_process)'!$F$53*(AJ$6-$B199)/12)*(1-EXP(-'PMS(calc_process)'!$F$53/12)))</f>
        <v/>
      </c>
      <c r="AK199" s="88" t="str">
        <f>IF(AK$6-$B199&lt;0,"",EXP(-'PMS(calc_process)'!$F$53*(AK$6-$B199)/12)*(1-EXP(-'PMS(calc_process)'!$F$53/12)))</f>
        <v/>
      </c>
      <c r="AL199" s="88" t="str">
        <f>IF(AL$6-$B199&lt;0,"",EXP(-'PMS(calc_process)'!$F$53*(AL$6-$B199)/12)*(1-EXP(-'PMS(calc_process)'!$F$53/12)))</f>
        <v/>
      </c>
      <c r="AM199" s="88" t="str">
        <f>IF(AM$6-$B199&lt;0,"",EXP(-'PMS(calc_process)'!$F$53*(AM$6-$B199)/12)*(1-EXP(-'PMS(calc_process)'!$F$53/12)))</f>
        <v/>
      </c>
      <c r="AN199" s="88" t="str">
        <f>IF(AN$6-$B199&lt;0,"",EXP(-'PMS(calc_process)'!$F$53*(AN$6-$B199)/12)*(1-EXP(-'PMS(calc_process)'!$F$53/12)))</f>
        <v/>
      </c>
      <c r="AO199" s="88" t="str">
        <f>IF(AO$6-$B199&lt;0,"",EXP(-'PMS(calc_process)'!$F$53*(AO$6-$B199)/12)*(1-EXP(-'PMS(calc_process)'!$F$53/12)))</f>
        <v/>
      </c>
      <c r="AP199" s="88">
        <f>IF(AP$6-$B199&lt;0,"",EXP(-'PMS(calc_process)'!$F$53*(AP$6-$B199)/12)*(1-EXP(-'PMS(calc_process)'!$F$53/12)))</f>
        <v>3.2783899517994097E-2</v>
      </c>
      <c r="AQ199" s="88">
        <f>IF(AQ$6-$B199&lt;0,"",EXP(-'PMS(calc_process)'!$F$53*(AQ$6-$B199)/12)*(1-EXP(-'PMS(calc_process)'!$F$53/12)))</f>
        <v>3.170911545038816E-2</v>
      </c>
      <c r="AR199" s="88">
        <f>IF(AR$6-$B199&lt;0,"",EXP(-'PMS(calc_process)'!$F$53*(AR$6-$B199)/12)*(1-EXP(-'PMS(calc_process)'!$F$53/12)))</f>
        <v>3.0669566995658166E-2</v>
      </c>
      <c r="AS199" s="88">
        <f>IF(AS$6-$B199&lt;0,"",EXP(-'PMS(calc_process)'!$F$53*(AS$6-$B199)/12)*(1-EXP(-'PMS(calc_process)'!$F$53/12)))</f>
        <v>2.9664098993012117E-2</v>
      </c>
      <c r="AT199" s="88">
        <f>IF(AT$6-$B199&lt;0,"",EXP(-'PMS(calc_process)'!$F$53*(AT$6-$B199)/12)*(1-EXP(-'PMS(calc_process)'!$F$53/12)))</f>
        <v>2.8691594152333379E-2</v>
      </c>
      <c r="AU199" s="88">
        <f>IF(AU$6-$B199&lt;0,"",EXP(-'PMS(calc_process)'!$F$53*(AU$6-$B199)/12)*(1-EXP(-'PMS(calc_process)'!$F$53/12)))</f>
        <v>2.7750971812632218E-2</v>
      </c>
      <c r="AV199" s="88">
        <f>IF(AV$6-$B199&lt;0,"",EXP(-'PMS(calc_process)'!$F$53*(AV$6-$B199)/12)*(1-EXP(-'PMS(calc_process)'!$F$53/12)))</f>
        <v>2.6841186741200191E-2</v>
      </c>
      <c r="AW199" s="88">
        <f>IF(AW$6-$B199&lt;0,"",EXP(-'PMS(calc_process)'!$F$53*(AW$6-$B199)/12)*(1-EXP(-'PMS(calc_process)'!$F$53/12)))</f>
        <v>2.5961227972132971E-2</v>
      </c>
      <c r="AX199" s="88">
        <f>IF(AX$6-$B199&lt;0,"",EXP(-'PMS(calc_process)'!$F$53*(AX$6-$B199)/12)*(1-EXP(-'PMS(calc_process)'!$F$53/12)))</f>
        <v>2.5110117682930824E-2</v>
      </c>
    </row>
    <row r="200" spans="1:50">
      <c r="A200" s="27"/>
      <c r="B200" s="85">
        <v>41</v>
      </c>
      <c r="C200" s="88" t="str">
        <f>IF(C$6-$B200&lt;0,"",EXP(-'PMS(calc_process)'!$F$53*(C$6-$B200)/12)*(1-EXP(-'PMS(calc_process)'!$F$53/12)))</f>
        <v/>
      </c>
      <c r="D200" s="88" t="str">
        <f>IF(D$6-$B200&lt;0,"",EXP(-'PMS(calc_process)'!$F$53*(D$6-$B200)/12)*(1-EXP(-'PMS(calc_process)'!$F$53/12)))</f>
        <v/>
      </c>
      <c r="E200" s="88" t="str">
        <f>IF(E$6-$B200&lt;0,"",EXP(-'PMS(calc_process)'!$F$53*(E$6-$B200)/12)*(1-EXP(-'PMS(calc_process)'!$F$53/12)))</f>
        <v/>
      </c>
      <c r="F200" s="88" t="str">
        <f>IF(F$6-$B200&lt;0,"",EXP(-'PMS(calc_process)'!$F$53*(F$6-$B200)/12)*(1-EXP(-'PMS(calc_process)'!$F$53/12)))</f>
        <v/>
      </c>
      <c r="G200" s="88" t="str">
        <f>IF(G$6-$B200&lt;0,"",EXP(-'PMS(calc_process)'!$F$53*(G$6-$B200)/12)*(1-EXP(-'PMS(calc_process)'!$F$53/12)))</f>
        <v/>
      </c>
      <c r="H200" s="88" t="str">
        <f>IF(H$6-$B200&lt;0,"",EXP(-'PMS(calc_process)'!$F$53*(H$6-$B200)/12)*(1-EXP(-'PMS(calc_process)'!$F$53/12)))</f>
        <v/>
      </c>
      <c r="I200" s="88" t="str">
        <f>IF(I$6-$B200&lt;0,"",EXP(-'PMS(calc_process)'!$F$53*(I$6-$B200)/12)*(1-EXP(-'PMS(calc_process)'!$F$53/12)))</f>
        <v/>
      </c>
      <c r="J200" s="88" t="str">
        <f>IF(J$6-$B200&lt;0,"",EXP(-'PMS(calc_process)'!$F$53*(J$6-$B200)/12)*(1-EXP(-'PMS(calc_process)'!$F$53/12)))</f>
        <v/>
      </c>
      <c r="K200" s="88" t="str">
        <f>IF(K$6-$B200&lt;0,"",EXP(-'PMS(calc_process)'!$F$53*(K$6-$B200)/12)*(1-EXP(-'PMS(calc_process)'!$F$53/12)))</f>
        <v/>
      </c>
      <c r="L200" s="88" t="str">
        <f>IF(L$6-$B200&lt;0,"",EXP(-'PMS(calc_process)'!$F$53*(L$6-$B200)/12)*(1-EXP(-'PMS(calc_process)'!$F$53/12)))</f>
        <v/>
      </c>
      <c r="M200" s="88" t="str">
        <f>IF(M$6-$B200&lt;0,"",EXP(-'PMS(calc_process)'!$F$53*(M$6-$B200)/12)*(1-EXP(-'PMS(calc_process)'!$F$53/12)))</f>
        <v/>
      </c>
      <c r="N200" s="88" t="str">
        <f>IF(N$6-$B200&lt;0,"",EXP(-'PMS(calc_process)'!$F$53*(N$6-$B200)/12)*(1-EXP(-'PMS(calc_process)'!$F$53/12)))</f>
        <v/>
      </c>
      <c r="O200" s="88" t="str">
        <f>IF(O$6-$B200&lt;0,"",EXP(-'PMS(calc_process)'!$F$53*(O$6-$B200)/12)*(1-EXP(-'PMS(calc_process)'!$F$53/12)))</f>
        <v/>
      </c>
      <c r="P200" s="88" t="str">
        <f>IF(P$6-$B200&lt;0,"",EXP(-'PMS(calc_process)'!$F$53*(P$6-$B200)/12)*(1-EXP(-'PMS(calc_process)'!$F$53/12)))</f>
        <v/>
      </c>
      <c r="Q200" s="88" t="str">
        <f>IF(Q$6-$B200&lt;0,"",EXP(-'PMS(calc_process)'!$F$53*(Q$6-$B200)/12)*(1-EXP(-'PMS(calc_process)'!$F$53/12)))</f>
        <v/>
      </c>
      <c r="R200" s="88" t="str">
        <f>IF(R$6-$B200&lt;0,"",EXP(-'PMS(calc_process)'!$F$53*(R$6-$B200)/12)*(1-EXP(-'PMS(calc_process)'!$F$53/12)))</f>
        <v/>
      </c>
      <c r="S200" s="88" t="str">
        <f>IF(S$6-$B200&lt;0,"",EXP(-'PMS(calc_process)'!$F$53*(S$6-$B200)/12)*(1-EXP(-'PMS(calc_process)'!$F$53/12)))</f>
        <v/>
      </c>
      <c r="T200" s="88" t="str">
        <f>IF(T$6-$B200&lt;0,"",EXP(-'PMS(calc_process)'!$F$53*(T$6-$B200)/12)*(1-EXP(-'PMS(calc_process)'!$F$53/12)))</f>
        <v/>
      </c>
      <c r="U200" s="88" t="str">
        <f>IF(U$6-$B200&lt;0,"",EXP(-'PMS(calc_process)'!$F$53*(U$6-$B200)/12)*(1-EXP(-'PMS(calc_process)'!$F$53/12)))</f>
        <v/>
      </c>
      <c r="V200" s="88" t="str">
        <f>IF(V$6-$B200&lt;0,"",EXP(-'PMS(calc_process)'!$F$53*(V$6-$B200)/12)*(1-EXP(-'PMS(calc_process)'!$F$53/12)))</f>
        <v/>
      </c>
      <c r="W200" s="88" t="str">
        <f>IF(W$6-$B200&lt;0,"",EXP(-'PMS(calc_process)'!$F$53*(W$6-$B200)/12)*(1-EXP(-'PMS(calc_process)'!$F$53/12)))</f>
        <v/>
      </c>
      <c r="X200" s="88" t="str">
        <f>IF(X$6-$B200&lt;0,"",EXP(-'PMS(calc_process)'!$F$53*(X$6-$B200)/12)*(1-EXP(-'PMS(calc_process)'!$F$53/12)))</f>
        <v/>
      </c>
      <c r="Y200" s="88" t="str">
        <f>IF(Y$6-$B200&lt;0,"",EXP(-'PMS(calc_process)'!$F$53*(Y$6-$B200)/12)*(1-EXP(-'PMS(calc_process)'!$F$53/12)))</f>
        <v/>
      </c>
      <c r="Z200" s="88" t="str">
        <f>IF(Z$6-$B200&lt;0,"",EXP(-'PMS(calc_process)'!$F$53*(Z$6-$B200)/12)*(1-EXP(-'PMS(calc_process)'!$F$53/12)))</f>
        <v/>
      </c>
      <c r="AA200" s="88" t="str">
        <f>IF(AA$6-$B200&lt;0,"",EXP(-'PMS(calc_process)'!$F$53*(AA$6-$B200)/12)*(1-EXP(-'PMS(calc_process)'!$F$53/12)))</f>
        <v/>
      </c>
      <c r="AB200" s="88" t="str">
        <f>IF(AB$6-$B200&lt;0,"",EXP(-'PMS(calc_process)'!$F$53*(AB$6-$B200)/12)*(1-EXP(-'PMS(calc_process)'!$F$53/12)))</f>
        <v/>
      </c>
      <c r="AC200" s="88" t="str">
        <f>IF(AC$6-$B200&lt;0,"",EXP(-'PMS(calc_process)'!$F$53*(AC$6-$B200)/12)*(1-EXP(-'PMS(calc_process)'!$F$53/12)))</f>
        <v/>
      </c>
      <c r="AD200" s="88" t="str">
        <f>IF(AD$6-$B200&lt;0,"",EXP(-'PMS(calc_process)'!$F$53*(AD$6-$B200)/12)*(1-EXP(-'PMS(calc_process)'!$F$53/12)))</f>
        <v/>
      </c>
      <c r="AE200" s="88" t="str">
        <f>IF(AE$6-$B200&lt;0,"",EXP(-'PMS(calc_process)'!$F$53*(AE$6-$B200)/12)*(1-EXP(-'PMS(calc_process)'!$F$53/12)))</f>
        <v/>
      </c>
      <c r="AF200" s="88" t="str">
        <f>IF(AF$6-$B200&lt;0,"",EXP(-'PMS(calc_process)'!$F$53*(AF$6-$B200)/12)*(1-EXP(-'PMS(calc_process)'!$F$53/12)))</f>
        <v/>
      </c>
      <c r="AG200" s="88" t="str">
        <f>IF(AG$6-$B200&lt;0,"",EXP(-'PMS(calc_process)'!$F$53*(AG$6-$B200)/12)*(1-EXP(-'PMS(calc_process)'!$F$53/12)))</f>
        <v/>
      </c>
      <c r="AH200" s="88" t="str">
        <f>IF(AH$6-$B200&lt;0,"",EXP(-'PMS(calc_process)'!$F$53*(AH$6-$B200)/12)*(1-EXP(-'PMS(calc_process)'!$F$53/12)))</f>
        <v/>
      </c>
      <c r="AI200" s="88" t="str">
        <f>IF(AI$6-$B200&lt;0,"",EXP(-'PMS(calc_process)'!$F$53*(AI$6-$B200)/12)*(1-EXP(-'PMS(calc_process)'!$F$53/12)))</f>
        <v/>
      </c>
      <c r="AJ200" s="88" t="str">
        <f>IF(AJ$6-$B200&lt;0,"",EXP(-'PMS(calc_process)'!$F$53*(AJ$6-$B200)/12)*(1-EXP(-'PMS(calc_process)'!$F$53/12)))</f>
        <v/>
      </c>
      <c r="AK200" s="88" t="str">
        <f>IF(AK$6-$B200&lt;0,"",EXP(-'PMS(calc_process)'!$F$53*(AK$6-$B200)/12)*(1-EXP(-'PMS(calc_process)'!$F$53/12)))</f>
        <v/>
      </c>
      <c r="AL200" s="88" t="str">
        <f>IF(AL$6-$B200&lt;0,"",EXP(-'PMS(calc_process)'!$F$53*(AL$6-$B200)/12)*(1-EXP(-'PMS(calc_process)'!$F$53/12)))</f>
        <v/>
      </c>
      <c r="AM200" s="88" t="str">
        <f>IF(AM$6-$B200&lt;0,"",EXP(-'PMS(calc_process)'!$F$53*(AM$6-$B200)/12)*(1-EXP(-'PMS(calc_process)'!$F$53/12)))</f>
        <v/>
      </c>
      <c r="AN200" s="88" t="str">
        <f>IF(AN$6-$B200&lt;0,"",EXP(-'PMS(calc_process)'!$F$53*(AN$6-$B200)/12)*(1-EXP(-'PMS(calc_process)'!$F$53/12)))</f>
        <v/>
      </c>
      <c r="AO200" s="88" t="str">
        <f>IF(AO$6-$B200&lt;0,"",EXP(-'PMS(calc_process)'!$F$53*(AO$6-$B200)/12)*(1-EXP(-'PMS(calc_process)'!$F$53/12)))</f>
        <v/>
      </c>
      <c r="AP200" s="88" t="str">
        <f>IF(AP$6-$B200&lt;0,"",EXP(-'PMS(calc_process)'!$F$53*(AP$6-$B200)/12)*(1-EXP(-'PMS(calc_process)'!$F$53/12)))</f>
        <v/>
      </c>
      <c r="AQ200" s="88">
        <f>IF(AQ$6-$B200&lt;0,"",EXP(-'PMS(calc_process)'!$F$53*(AQ$6-$B200)/12)*(1-EXP(-'PMS(calc_process)'!$F$53/12)))</f>
        <v>3.2783899517994097E-2</v>
      </c>
      <c r="AR200" s="88">
        <f>IF(AR$6-$B200&lt;0,"",EXP(-'PMS(calc_process)'!$F$53*(AR$6-$B200)/12)*(1-EXP(-'PMS(calc_process)'!$F$53/12)))</f>
        <v>3.170911545038816E-2</v>
      </c>
      <c r="AS200" s="88">
        <f>IF(AS$6-$B200&lt;0,"",EXP(-'PMS(calc_process)'!$F$53*(AS$6-$B200)/12)*(1-EXP(-'PMS(calc_process)'!$F$53/12)))</f>
        <v>3.0669566995658166E-2</v>
      </c>
      <c r="AT200" s="88">
        <f>IF(AT$6-$B200&lt;0,"",EXP(-'PMS(calc_process)'!$F$53*(AT$6-$B200)/12)*(1-EXP(-'PMS(calc_process)'!$F$53/12)))</f>
        <v>2.9664098993012117E-2</v>
      </c>
      <c r="AU200" s="88">
        <f>IF(AU$6-$B200&lt;0,"",EXP(-'PMS(calc_process)'!$F$53*(AU$6-$B200)/12)*(1-EXP(-'PMS(calc_process)'!$F$53/12)))</f>
        <v>2.8691594152333379E-2</v>
      </c>
      <c r="AV200" s="88">
        <f>IF(AV$6-$B200&lt;0,"",EXP(-'PMS(calc_process)'!$F$53*(AV$6-$B200)/12)*(1-EXP(-'PMS(calc_process)'!$F$53/12)))</f>
        <v>2.7750971812632218E-2</v>
      </c>
      <c r="AW200" s="88">
        <f>IF(AW$6-$B200&lt;0,"",EXP(-'PMS(calc_process)'!$F$53*(AW$6-$B200)/12)*(1-EXP(-'PMS(calc_process)'!$F$53/12)))</f>
        <v>2.6841186741200191E-2</v>
      </c>
      <c r="AX200" s="88">
        <f>IF(AX$6-$B200&lt;0,"",EXP(-'PMS(calc_process)'!$F$53*(AX$6-$B200)/12)*(1-EXP(-'PMS(calc_process)'!$F$53/12)))</f>
        <v>2.5961227972132971E-2</v>
      </c>
    </row>
    <row r="201" spans="1:50">
      <c r="A201" s="27"/>
      <c r="B201" s="85">
        <v>42</v>
      </c>
      <c r="C201" s="88" t="str">
        <f>IF(C$6-$B201&lt;0,"",EXP(-'PMS(calc_process)'!$F$53*(C$6-$B201)/12)*(1-EXP(-'PMS(calc_process)'!$F$53/12)))</f>
        <v/>
      </c>
      <c r="D201" s="88" t="str">
        <f>IF(D$6-$B201&lt;0,"",EXP(-'PMS(calc_process)'!$F$53*(D$6-$B201)/12)*(1-EXP(-'PMS(calc_process)'!$F$53/12)))</f>
        <v/>
      </c>
      <c r="E201" s="88" t="str">
        <f>IF(E$6-$B201&lt;0,"",EXP(-'PMS(calc_process)'!$F$53*(E$6-$B201)/12)*(1-EXP(-'PMS(calc_process)'!$F$53/12)))</f>
        <v/>
      </c>
      <c r="F201" s="88" t="str">
        <f>IF(F$6-$B201&lt;0,"",EXP(-'PMS(calc_process)'!$F$53*(F$6-$B201)/12)*(1-EXP(-'PMS(calc_process)'!$F$53/12)))</f>
        <v/>
      </c>
      <c r="G201" s="88" t="str">
        <f>IF(G$6-$B201&lt;0,"",EXP(-'PMS(calc_process)'!$F$53*(G$6-$B201)/12)*(1-EXP(-'PMS(calc_process)'!$F$53/12)))</f>
        <v/>
      </c>
      <c r="H201" s="88" t="str">
        <f>IF(H$6-$B201&lt;0,"",EXP(-'PMS(calc_process)'!$F$53*(H$6-$B201)/12)*(1-EXP(-'PMS(calc_process)'!$F$53/12)))</f>
        <v/>
      </c>
      <c r="I201" s="88" t="str">
        <f>IF(I$6-$B201&lt;0,"",EXP(-'PMS(calc_process)'!$F$53*(I$6-$B201)/12)*(1-EXP(-'PMS(calc_process)'!$F$53/12)))</f>
        <v/>
      </c>
      <c r="J201" s="88" t="str">
        <f>IF(J$6-$B201&lt;0,"",EXP(-'PMS(calc_process)'!$F$53*(J$6-$B201)/12)*(1-EXP(-'PMS(calc_process)'!$F$53/12)))</f>
        <v/>
      </c>
      <c r="K201" s="88" t="str">
        <f>IF(K$6-$B201&lt;0,"",EXP(-'PMS(calc_process)'!$F$53*(K$6-$B201)/12)*(1-EXP(-'PMS(calc_process)'!$F$53/12)))</f>
        <v/>
      </c>
      <c r="L201" s="88" t="str">
        <f>IF(L$6-$B201&lt;0,"",EXP(-'PMS(calc_process)'!$F$53*(L$6-$B201)/12)*(1-EXP(-'PMS(calc_process)'!$F$53/12)))</f>
        <v/>
      </c>
      <c r="M201" s="88" t="str">
        <f>IF(M$6-$B201&lt;0,"",EXP(-'PMS(calc_process)'!$F$53*(M$6-$B201)/12)*(1-EXP(-'PMS(calc_process)'!$F$53/12)))</f>
        <v/>
      </c>
      <c r="N201" s="88" t="str">
        <f>IF(N$6-$B201&lt;0,"",EXP(-'PMS(calc_process)'!$F$53*(N$6-$B201)/12)*(1-EXP(-'PMS(calc_process)'!$F$53/12)))</f>
        <v/>
      </c>
      <c r="O201" s="88" t="str">
        <f>IF(O$6-$B201&lt;0,"",EXP(-'PMS(calc_process)'!$F$53*(O$6-$B201)/12)*(1-EXP(-'PMS(calc_process)'!$F$53/12)))</f>
        <v/>
      </c>
      <c r="P201" s="88" t="str">
        <f>IF(P$6-$B201&lt;0,"",EXP(-'PMS(calc_process)'!$F$53*(P$6-$B201)/12)*(1-EXP(-'PMS(calc_process)'!$F$53/12)))</f>
        <v/>
      </c>
      <c r="Q201" s="88" t="str">
        <f>IF(Q$6-$B201&lt;0,"",EXP(-'PMS(calc_process)'!$F$53*(Q$6-$B201)/12)*(1-EXP(-'PMS(calc_process)'!$F$53/12)))</f>
        <v/>
      </c>
      <c r="R201" s="88" t="str">
        <f>IF(R$6-$B201&lt;0,"",EXP(-'PMS(calc_process)'!$F$53*(R$6-$B201)/12)*(1-EXP(-'PMS(calc_process)'!$F$53/12)))</f>
        <v/>
      </c>
      <c r="S201" s="88" t="str">
        <f>IF(S$6-$B201&lt;0,"",EXP(-'PMS(calc_process)'!$F$53*(S$6-$B201)/12)*(1-EXP(-'PMS(calc_process)'!$F$53/12)))</f>
        <v/>
      </c>
      <c r="T201" s="88" t="str">
        <f>IF(T$6-$B201&lt;0,"",EXP(-'PMS(calc_process)'!$F$53*(T$6-$B201)/12)*(1-EXP(-'PMS(calc_process)'!$F$53/12)))</f>
        <v/>
      </c>
      <c r="U201" s="88" t="str">
        <f>IF(U$6-$B201&lt;0,"",EXP(-'PMS(calc_process)'!$F$53*(U$6-$B201)/12)*(1-EXP(-'PMS(calc_process)'!$F$53/12)))</f>
        <v/>
      </c>
      <c r="V201" s="88" t="str">
        <f>IF(V$6-$B201&lt;0,"",EXP(-'PMS(calc_process)'!$F$53*(V$6-$B201)/12)*(1-EXP(-'PMS(calc_process)'!$F$53/12)))</f>
        <v/>
      </c>
      <c r="W201" s="88" t="str">
        <f>IF(W$6-$B201&lt;0,"",EXP(-'PMS(calc_process)'!$F$53*(W$6-$B201)/12)*(1-EXP(-'PMS(calc_process)'!$F$53/12)))</f>
        <v/>
      </c>
      <c r="X201" s="88" t="str">
        <f>IF(X$6-$B201&lt;0,"",EXP(-'PMS(calc_process)'!$F$53*(X$6-$B201)/12)*(1-EXP(-'PMS(calc_process)'!$F$53/12)))</f>
        <v/>
      </c>
      <c r="Y201" s="88" t="str">
        <f>IF(Y$6-$B201&lt;0,"",EXP(-'PMS(calc_process)'!$F$53*(Y$6-$B201)/12)*(1-EXP(-'PMS(calc_process)'!$F$53/12)))</f>
        <v/>
      </c>
      <c r="Z201" s="88" t="str">
        <f>IF(Z$6-$B201&lt;0,"",EXP(-'PMS(calc_process)'!$F$53*(Z$6-$B201)/12)*(1-EXP(-'PMS(calc_process)'!$F$53/12)))</f>
        <v/>
      </c>
      <c r="AA201" s="88" t="str">
        <f>IF(AA$6-$B201&lt;0,"",EXP(-'PMS(calc_process)'!$F$53*(AA$6-$B201)/12)*(1-EXP(-'PMS(calc_process)'!$F$53/12)))</f>
        <v/>
      </c>
      <c r="AB201" s="88" t="str">
        <f>IF(AB$6-$B201&lt;0,"",EXP(-'PMS(calc_process)'!$F$53*(AB$6-$B201)/12)*(1-EXP(-'PMS(calc_process)'!$F$53/12)))</f>
        <v/>
      </c>
      <c r="AC201" s="88" t="str">
        <f>IF(AC$6-$B201&lt;0,"",EXP(-'PMS(calc_process)'!$F$53*(AC$6-$B201)/12)*(1-EXP(-'PMS(calc_process)'!$F$53/12)))</f>
        <v/>
      </c>
      <c r="AD201" s="88" t="str">
        <f>IF(AD$6-$B201&lt;0,"",EXP(-'PMS(calc_process)'!$F$53*(AD$6-$B201)/12)*(1-EXP(-'PMS(calc_process)'!$F$53/12)))</f>
        <v/>
      </c>
      <c r="AE201" s="88" t="str">
        <f>IF(AE$6-$B201&lt;0,"",EXP(-'PMS(calc_process)'!$F$53*(AE$6-$B201)/12)*(1-EXP(-'PMS(calc_process)'!$F$53/12)))</f>
        <v/>
      </c>
      <c r="AF201" s="88" t="str">
        <f>IF(AF$6-$B201&lt;0,"",EXP(-'PMS(calc_process)'!$F$53*(AF$6-$B201)/12)*(1-EXP(-'PMS(calc_process)'!$F$53/12)))</f>
        <v/>
      </c>
      <c r="AG201" s="88" t="str">
        <f>IF(AG$6-$B201&lt;0,"",EXP(-'PMS(calc_process)'!$F$53*(AG$6-$B201)/12)*(1-EXP(-'PMS(calc_process)'!$F$53/12)))</f>
        <v/>
      </c>
      <c r="AH201" s="88" t="str">
        <f>IF(AH$6-$B201&lt;0,"",EXP(-'PMS(calc_process)'!$F$53*(AH$6-$B201)/12)*(1-EXP(-'PMS(calc_process)'!$F$53/12)))</f>
        <v/>
      </c>
      <c r="AI201" s="88" t="str">
        <f>IF(AI$6-$B201&lt;0,"",EXP(-'PMS(calc_process)'!$F$53*(AI$6-$B201)/12)*(1-EXP(-'PMS(calc_process)'!$F$53/12)))</f>
        <v/>
      </c>
      <c r="AJ201" s="88" t="str">
        <f>IF(AJ$6-$B201&lt;0,"",EXP(-'PMS(calc_process)'!$F$53*(AJ$6-$B201)/12)*(1-EXP(-'PMS(calc_process)'!$F$53/12)))</f>
        <v/>
      </c>
      <c r="AK201" s="88" t="str">
        <f>IF(AK$6-$B201&lt;0,"",EXP(-'PMS(calc_process)'!$F$53*(AK$6-$B201)/12)*(1-EXP(-'PMS(calc_process)'!$F$53/12)))</f>
        <v/>
      </c>
      <c r="AL201" s="88" t="str">
        <f>IF(AL$6-$B201&lt;0,"",EXP(-'PMS(calc_process)'!$F$53*(AL$6-$B201)/12)*(1-EXP(-'PMS(calc_process)'!$F$53/12)))</f>
        <v/>
      </c>
      <c r="AM201" s="88" t="str">
        <f>IF(AM$6-$B201&lt;0,"",EXP(-'PMS(calc_process)'!$F$53*(AM$6-$B201)/12)*(1-EXP(-'PMS(calc_process)'!$F$53/12)))</f>
        <v/>
      </c>
      <c r="AN201" s="88" t="str">
        <f>IF(AN$6-$B201&lt;0,"",EXP(-'PMS(calc_process)'!$F$53*(AN$6-$B201)/12)*(1-EXP(-'PMS(calc_process)'!$F$53/12)))</f>
        <v/>
      </c>
      <c r="AO201" s="88" t="str">
        <f>IF(AO$6-$B201&lt;0,"",EXP(-'PMS(calc_process)'!$F$53*(AO$6-$B201)/12)*(1-EXP(-'PMS(calc_process)'!$F$53/12)))</f>
        <v/>
      </c>
      <c r="AP201" s="88" t="str">
        <f>IF(AP$6-$B201&lt;0,"",EXP(-'PMS(calc_process)'!$F$53*(AP$6-$B201)/12)*(1-EXP(-'PMS(calc_process)'!$F$53/12)))</f>
        <v/>
      </c>
      <c r="AQ201" s="88" t="str">
        <f>IF(AQ$6-$B201&lt;0,"",EXP(-'PMS(calc_process)'!$F$53*(AQ$6-$B201)/12)*(1-EXP(-'PMS(calc_process)'!$F$53/12)))</f>
        <v/>
      </c>
      <c r="AR201" s="88">
        <f>IF(AR$6-$B201&lt;0,"",EXP(-'PMS(calc_process)'!$F$53*(AR$6-$B201)/12)*(1-EXP(-'PMS(calc_process)'!$F$53/12)))</f>
        <v>3.2783899517994097E-2</v>
      </c>
      <c r="AS201" s="88">
        <f>IF(AS$6-$B201&lt;0,"",EXP(-'PMS(calc_process)'!$F$53*(AS$6-$B201)/12)*(1-EXP(-'PMS(calc_process)'!$F$53/12)))</f>
        <v>3.170911545038816E-2</v>
      </c>
      <c r="AT201" s="88">
        <f>IF(AT$6-$B201&lt;0,"",EXP(-'PMS(calc_process)'!$F$53*(AT$6-$B201)/12)*(1-EXP(-'PMS(calc_process)'!$F$53/12)))</f>
        <v>3.0669566995658166E-2</v>
      </c>
      <c r="AU201" s="88">
        <f>IF(AU$6-$B201&lt;0,"",EXP(-'PMS(calc_process)'!$F$53*(AU$6-$B201)/12)*(1-EXP(-'PMS(calc_process)'!$F$53/12)))</f>
        <v>2.9664098993012117E-2</v>
      </c>
      <c r="AV201" s="88">
        <f>IF(AV$6-$B201&lt;0,"",EXP(-'PMS(calc_process)'!$F$53*(AV$6-$B201)/12)*(1-EXP(-'PMS(calc_process)'!$F$53/12)))</f>
        <v>2.8691594152333379E-2</v>
      </c>
      <c r="AW201" s="88">
        <f>IF(AW$6-$B201&lt;0,"",EXP(-'PMS(calc_process)'!$F$53*(AW$6-$B201)/12)*(1-EXP(-'PMS(calc_process)'!$F$53/12)))</f>
        <v>2.7750971812632218E-2</v>
      </c>
      <c r="AX201" s="88">
        <f>IF(AX$6-$B201&lt;0,"",EXP(-'PMS(calc_process)'!$F$53*(AX$6-$B201)/12)*(1-EXP(-'PMS(calc_process)'!$F$53/12)))</f>
        <v>2.6841186741200191E-2</v>
      </c>
    </row>
    <row r="202" spans="1:50">
      <c r="A202" s="27"/>
      <c r="B202" s="85">
        <v>43</v>
      </c>
      <c r="C202" s="88" t="str">
        <f>IF(C$6-$B202&lt;0,"",EXP(-'PMS(calc_process)'!$F$53*(C$6-$B202)/12)*(1-EXP(-'PMS(calc_process)'!$F$53/12)))</f>
        <v/>
      </c>
      <c r="D202" s="88" t="str">
        <f>IF(D$6-$B202&lt;0,"",EXP(-'PMS(calc_process)'!$F$53*(D$6-$B202)/12)*(1-EXP(-'PMS(calc_process)'!$F$53/12)))</f>
        <v/>
      </c>
      <c r="E202" s="88" t="str">
        <f>IF(E$6-$B202&lt;0,"",EXP(-'PMS(calc_process)'!$F$53*(E$6-$B202)/12)*(1-EXP(-'PMS(calc_process)'!$F$53/12)))</f>
        <v/>
      </c>
      <c r="F202" s="88" t="str">
        <f>IF(F$6-$B202&lt;0,"",EXP(-'PMS(calc_process)'!$F$53*(F$6-$B202)/12)*(1-EXP(-'PMS(calc_process)'!$F$53/12)))</f>
        <v/>
      </c>
      <c r="G202" s="88" t="str">
        <f>IF(G$6-$B202&lt;0,"",EXP(-'PMS(calc_process)'!$F$53*(G$6-$B202)/12)*(1-EXP(-'PMS(calc_process)'!$F$53/12)))</f>
        <v/>
      </c>
      <c r="H202" s="88" t="str">
        <f>IF(H$6-$B202&lt;0,"",EXP(-'PMS(calc_process)'!$F$53*(H$6-$B202)/12)*(1-EXP(-'PMS(calc_process)'!$F$53/12)))</f>
        <v/>
      </c>
      <c r="I202" s="88" t="str">
        <f>IF(I$6-$B202&lt;0,"",EXP(-'PMS(calc_process)'!$F$53*(I$6-$B202)/12)*(1-EXP(-'PMS(calc_process)'!$F$53/12)))</f>
        <v/>
      </c>
      <c r="J202" s="88" t="str">
        <f>IF(J$6-$B202&lt;0,"",EXP(-'PMS(calc_process)'!$F$53*(J$6-$B202)/12)*(1-EXP(-'PMS(calc_process)'!$F$53/12)))</f>
        <v/>
      </c>
      <c r="K202" s="88" t="str">
        <f>IF(K$6-$B202&lt;0,"",EXP(-'PMS(calc_process)'!$F$53*(K$6-$B202)/12)*(1-EXP(-'PMS(calc_process)'!$F$53/12)))</f>
        <v/>
      </c>
      <c r="L202" s="88" t="str">
        <f>IF(L$6-$B202&lt;0,"",EXP(-'PMS(calc_process)'!$F$53*(L$6-$B202)/12)*(1-EXP(-'PMS(calc_process)'!$F$53/12)))</f>
        <v/>
      </c>
      <c r="M202" s="88" t="str">
        <f>IF(M$6-$B202&lt;0,"",EXP(-'PMS(calc_process)'!$F$53*(M$6-$B202)/12)*(1-EXP(-'PMS(calc_process)'!$F$53/12)))</f>
        <v/>
      </c>
      <c r="N202" s="88" t="str">
        <f>IF(N$6-$B202&lt;0,"",EXP(-'PMS(calc_process)'!$F$53*(N$6-$B202)/12)*(1-EXP(-'PMS(calc_process)'!$F$53/12)))</f>
        <v/>
      </c>
      <c r="O202" s="88" t="str">
        <f>IF(O$6-$B202&lt;0,"",EXP(-'PMS(calc_process)'!$F$53*(O$6-$B202)/12)*(1-EXP(-'PMS(calc_process)'!$F$53/12)))</f>
        <v/>
      </c>
      <c r="P202" s="88" t="str">
        <f>IF(P$6-$B202&lt;0,"",EXP(-'PMS(calc_process)'!$F$53*(P$6-$B202)/12)*(1-EXP(-'PMS(calc_process)'!$F$53/12)))</f>
        <v/>
      </c>
      <c r="Q202" s="88" t="str">
        <f>IF(Q$6-$B202&lt;0,"",EXP(-'PMS(calc_process)'!$F$53*(Q$6-$B202)/12)*(1-EXP(-'PMS(calc_process)'!$F$53/12)))</f>
        <v/>
      </c>
      <c r="R202" s="88" t="str">
        <f>IF(R$6-$B202&lt;0,"",EXP(-'PMS(calc_process)'!$F$53*(R$6-$B202)/12)*(1-EXP(-'PMS(calc_process)'!$F$53/12)))</f>
        <v/>
      </c>
      <c r="S202" s="88" t="str">
        <f>IF(S$6-$B202&lt;0,"",EXP(-'PMS(calc_process)'!$F$53*(S$6-$B202)/12)*(1-EXP(-'PMS(calc_process)'!$F$53/12)))</f>
        <v/>
      </c>
      <c r="T202" s="88" t="str">
        <f>IF(T$6-$B202&lt;0,"",EXP(-'PMS(calc_process)'!$F$53*(T$6-$B202)/12)*(1-EXP(-'PMS(calc_process)'!$F$53/12)))</f>
        <v/>
      </c>
      <c r="U202" s="88" t="str">
        <f>IF(U$6-$B202&lt;0,"",EXP(-'PMS(calc_process)'!$F$53*(U$6-$B202)/12)*(1-EXP(-'PMS(calc_process)'!$F$53/12)))</f>
        <v/>
      </c>
      <c r="V202" s="88" t="str">
        <f>IF(V$6-$B202&lt;0,"",EXP(-'PMS(calc_process)'!$F$53*(V$6-$B202)/12)*(1-EXP(-'PMS(calc_process)'!$F$53/12)))</f>
        <v/>
      </c>
      <c r="W202" s="88" t="str">
        <f>IF(W$6-$B202&lt;0,"",EXP(-'PMS(calc_process)'!$F$53*(W$6-$B202)/12)*(1-EXP(-'PMS(calc_process)'!$F$53/12)))</f>
        <v/>
      </c>
      <c r="X202" s="88" t="str">
        <f>IF(X$6-$B202&lt;0,"",EXP(-'PMS(calc_process)'!$F$53*(X$6-$B202)/12)*(1-EXP(-'PMS(calc_process)'!$F$53/12)))</f>
        <v/>
      </c>
      <c r="Y202" s="88" t="str">
        <f>IF(Y$6-$B202&lt;0,"",EXP(-'PMS(calc_process)'!$F$53*(Y$6-$B202)/12)*(1-EXP(-'PMS(calc_process)'!$F$53/12)))</f>
        <v/>
      </c>
      <c r="Z202" s="88" t="str">
        <f>IF(Z$6-$B202&lt;0,"",EXP(-'PMS(calc_process)'!$F$53*(Z$6-$B202)/12)*(1-EXP(-'PMS(calc_process)'!$F$53/12)))</f>
        <v/>
      </c>
      <c r="AA202" s="88" t="str">
        <f>IF(AA$6-$B202&lt;0,"",EXP(-'PMS(calc_process)'!$F$53*(AA$6-$B202)/12)*(1-EXP(-'PMS(calc_process)'!$F$53/12)))</f>
        <v/>
      </c>
      <c r="AB202" s="88" t="str">
        <f>IF(AB$6-$B202&lt;0,"",EXP(-'PMS(calc_process)'!$F$53*(AB$6-$B202)/12)*(1-EXP(-'PMS(calc_process)'!$F$53/12)))</f>
        <v/>
      </c>
      <c r="AC202" s="88" t="str">
        <f>IF(AC$6-$B202&lt;0,"",EXP(-'PMS(calc_process)'!$F$53*(AC$6-$B202)/12)*(1-EXP(-'PMS(calc_process)'!$F$53/12)))</f>
        <v/>
      </c>
      <c r="AD202" s="88" t="str">
        <f>IF(AD$6-$B202&lt;0,"",EXP(-'PMS(calc_process)'!$F$53*(AD$6-$B202)/12)*(1-EXP(-'PMS(calc_process)'!$F$53/12)))</f>
        <v/>
      </c>
      <c r="AE202" s="88" t="str">
        <f>IF(AE$6-$B202&lt;0,"",EXP(-'PMS(calc_process)'!$F$53*(AE$6-$B202)/12)*(1-EXP(-'PMS(calc_process)'!$F$53/12)))</f>
        <v/>
      </c>
      <c r="AF202" s="88" t="str">
        <f>IF(AF$6-$B202&lt;0,"",EXP(-'PMS(calc_process)'!$F$53*(AF$6-$B202)/12)*(1-EXP(-'PMS(calc_process)'!$F$53/12)))</f>
        <v/>
      </c>
      <c r="AG202" s="88" t="str">
        <f>IF(AG$6-$B202&lt;0,"",EXP(-'PMS(calc_process)'!$F$53*(AG$6-$B202)/12)*(1-EXP(-'PMS(calc_process)'!$F$53/12)))</f>
        <v/>
      </c>
      <c r="AH202" s="88" t="str">
        <f>IF(AH$6-$B202&lt;0,"",EXP(-'PMS(calc_process)'!$F$53*(AH$6-$B202)/12)*(1-EXP(-'PMS(calc_process)'!$F$53/12)))</f>
        <v/>
      </c>
      <c r="AI202" s="88" t="str">
        <f>IF(AI$6-$B202&lt;0,"",EXP(-'PMS(calc_process)'!$F$53*(AI$6-$B202)/12)*(1-EXP(-'PMS(calc_process)'!$F$53/12)))</f>
        <v/>
      </c>
      <c r="AJ202" s="88" t="str">
        <f>IF(AJ$6-$B202&lt;0,"",EXP(-'PMS(calc_process)'!$F$53*(AJ$6-$B202)/12)*(1-EXP(-'PMS(calc_process)'!$F$53/12)))</f>
        <v/>
      </c>
      <c r="AK202" s="88" t="str">
        <f>IF(AK$6-$B202&lt;0,"",EXP(-'PMS(calc_process)'!$F$53*(AK$6-$B202)/12)*(1-EXP(-'PMS(calc_process)'!$F$53/12)))</f>
        <v/>
      </c>
      <c r="AL202" s="88" t="str">
        <f>IF(AL$6-$B202&lt;0,"",EXP(-'PMS(calc_process)'!$F$53*(AL$6-$B202)/12)*(1-EXP(-'PMS(calc_process)'!$F$53/12)))</f>
        <v/>
      </c>
      <c r="AM202" s="88" t="str">
        <f>IF(AM$6-$B202&lt;0,"",EXP(-'PMS(calc_process)'!$F$53*(AM$6-$B202)/12)*(1-EXP(-'PMS(calc_process)'!$F$53/12)))</f>
        <v/>
      </c>
      <c r="AN202" s="88" t="str">
        <f>IF(AN$6-$B202&lt;0,"",EXP(-'PMS(calc_process)'!$F$53*(AN$6-$B202)/12)*(1-EXP(-'PMS(calc_process)'!$F$53/12)))</f>
        <v/>
      </c>
      <c r="AO202" s="88" t="str">
        <f>IF(AO$6-$B202&lt;0,"",EXP(-'PMS(calc_process)'!$F$53*(AO$6-$B202)/12)*(1-EXP(-'PMS(calc_process)'!$F$53/12)))</f>
        <v/>
      </c>
      <c r="AP202" s="88" t="str">
        <f>IF(AP$6-$B202&lt;0,"",EXP(-'PMS(calc_process)'!$F$53*(AP$6-$B202)/12)*(1-EXP(-'PMS(calc_process)'!$F$53/12)))</f>
        <v/>
      </c>
      <c r="AQ202" s="88" t="str">
        <f>IF(AQ$6-$B202&lt;0,"",EXP(-'PMS(calc_process)'!$F$53*(AQ$6-$B202)/12)*(1-EXP(-'PMS(calc_process)'!$F$53/12)))</f>
        <v/>
      </c>
      <c r="AR202" s="88" t="str">
        <f>IF(AR$6-$B202&lt;0,"",EXP(-'PMS(calc_process)'!$F$53*(AR$6-$B202)/12)*(1-EXP(-'PMS(calc_process)'!$F$53/12)))</f>
        <v/>
      </c>
      <c r="AS202" s="88">
        <f>IF(AS$6-$B202&lt;0,"",EXP(-'PMS(calc_process)'!$F$53*(AS$6-$B202)/12)*(1-EXP(-'PMS(calc_process)'!$F$53/12)))</f>
        <v>3.2783899517994097E-2</v>
      </c>
      <c r="AT202" s="88">
        <f>IF(AT$6-$B202&lt;0,"",EXP(-'PMS(calc_process)'!$F$53*(AT$6-$B202)/12)*(1-EXP(-'PMS(calc_process)'!$F$53/12)))</f>
        <v>3.170911545038816E-2</v>
      </c>
      <c r="AU202" s="88">
        <f>IF(AU$6-$B202&lt;0,"",EXP(-'PMS(calc_process)'!$F$53*(AU$6-$B202)/12)*(1-EXP(-'PMS(calc_process)'!$F$53/12)))</f>
        <v>3.0669566995658166E-2</v>
      </c>
      <c r="AV202" s="88">
        <f>IF(AV$6-$B202&lt;0,"",EXP(-'PMS(calc_process)'!$F$53*(AV$6-$B202)/12)*(1-EXP(-'PMS(calc_process)'!$F$53/12)))</f>
        <v>2.9664098993012117E-2</v>
      </c>
      <c r="AW202" s="88">
        <f>IF(AW$6-$B202&lt;0,"",EXP(-'PMS(calc_process)'!$F$53*(AW$6-$B202)/12)*(1-EXP(-'PMS(calc_process)'!$F$53/12)))</f>
        <v>2.8691594152333379E-2</v>
      </c>
      <c r="AX202" s="88">
        <f>IF(AX$6-$B202&lt;0,"",EXP(-'PMS(calc_process)'!$F$53*(AX$6-$B202)/12)*(1-EXP(-'PMS(calc_process)'!$F$53/12)))</f>
        <v>2.7750971812632218E-2</v>
      </c>
    </row>
    <row r="203" spans="1:50">
      <c r="A203" s="27"/>
      <c r="B203" s="85">
        <v>44</v>
      </c>
      <c r="C203" s="88" t="str">
        <f>IF(C$6-$B203&lt;0,"",EXP(-'PMS(calc_process)'!$F$53*(C$6-$B203)/12)*(1-EXP(-'PMS(calc_process)'!$F$53/12)))</f>
        <v/>
      </c>
      <c r="D203" s="88" t="str">
        <f>IF(D$6-$B203&lt;0,"",EXP(-'PMS(calc_process)'!$F$53*(D$6-$B203)/12)*(1-EXP(-'PMS(calc_process)'!$F$53/12)))</f>
        <v/>
      </c>
      <c r="E203" s="88" t="str">
        <f>IF(E$6-$B203&lt;0,"",EXP(-'PMS(calc_process)'!$F$53*(E$6-$B203)/12)*(1-EXP(-'PMS(calc_process)'!$F$53/12)))</f>
        <v/>
      </c>
      <c r="F203" s="88" t="str">
        <f>IF(F$6-$B203&lt;0,"",EXP(-'PMS(calc_process)'!$F$53*(F$6-$B203)/12)*(1-EXP(-'PMS(calc_process)'!$F$53/12)))</f>
        <v/>
      </c>
      <c r="G203" s="88" t="str">
        <f>IF(G$6-$B203&lt;0,"",EXP(-'PMS(calc_process)'!$F$53*(G$6-$B203)/12)*(1-EXP(-'PMS(calc_process)'!$F$53/12)))</f>
        <v/>
      </c>
      <c r="H203" s="88" t="str">
        <f>IF(H$6-$B203&lt;0,"",EXP(-'PMS(calc_process)'!$F$53*(H$6-$B203)/12)*(1-EXP(-'PMS(calc_process)'!$F$53/12)))</f>
        <v/>
      </c>
      <c r="I203" s="88" t="str">
        <f>IF(I$6-$B203&lt;0,"",EXP(-'PMS(calc_process)'!$F$53*(I$6-$B203)/12)*(1-EXP(-'PMS(calc_process)'!$F$53/12)))</f>
        <v/>
      </c>
      <c r="J203" s="88" t="str">
        <f>IF(J$6-$B203&lt;0,"",EXP(-'PMS(calc_process)'!$F$53*(J$6-$B203)/12)*(1-EXP(-'PMS(calc_process)'!$F$53/12)))</f>
        <v/>
      </c>
      <c r="K203" s="88" t="str">
        <f>IF(K$6-$B203&lt;0,"",EXP(-'PMS(calc_process)'!$F$53*(K$6-$B203)/12)*(1-EXP(-'PMS(calc_process)'!$F$53/12)))</f>
        <v/>
      </c>
      <c r="L203" s="88" t="str">
        <f>IF(L$6-$B203&lt;0,"",EXP(-'PMS(calc_process)'!$F$53*(L$6-$B203)/12)*(1-EXP(-'PMS(calc_process)'!$F$53/12)))</f>
        <v/>
      </c>
      <c r="M203" s="88" t="str">
        <f>IF(M$6-$B203&lt;0,"",EXP(-'PMS(calc_process)'!$F$53*(M$6-$B203)/12)*(1-EXP(-'PMS(calc_process)'!$F$53/12)))</f>
        <v/>
      </c>
      <c r="N203" s="88" t="str">
        <f>IF(N$6-$B203&lt;0,"",EXP(-'PMS(calc_process)'!$F$53*(N$6-$B203)/12)*(1-EXP(-'PMS(calc_process)'!$F$53/12)))</f>
        <v/>
      </c>
      <c r="O203" s="88" t="str">
        <f>IF(O$6-$B203&lt;0,"",EXP(-'PMS(calc_process)'!$F$53*(O$6-$B203)/12)*(1-EXP(-'PMS(calc_process)'!$F$53/12)))</f>
        <v/>
      </c>
      <c r="P203" s="88" t="str">
        <f>IF(P$6-$B203&lt;0,"",EXP(-'PMS(calc_process)'!$F$53*(P$6-$B203)/12)*(1-EXP(-'PMS(calc_process)'!$F$53/12)))</f>
        <v/>
      </c>
      <c r="Q203" s="88" t="str">
        <f>IF(Q$6-$B203&lt;0,"",EXP(-'PMS(calc_process)'!$F$53*(Q$6-$B203)/12)*(1-EXP(-'PMS(calc_process)'!$F$53/12)))</f>
        <v/>
      </c>
      <c r="R203" s="88" t="str">
        <f>IF(R$6-$B203&lt;0,"",EXP(-'PMS(calc_process)'!$F$53*(R$6-$B203)/12)*(1-EXP(-'PMS(calc_process)'!$F$53/12)))</f>
        <v/>
      </c>
      <c r="S203" s="88" t="str">
        <f>IF(S$6-$B203&lt;0,"",EXP(-'PMS(calc_process)'!$F$53*(S$6-$B203)/12)*(1-EXP(-'PMS(calc_process)'!$F$53/12)))</f>
        <v/>
      </c>
      <c r="T203" s="88" t="str">
        <f>IF(T$6-$B203&lt;0,"",EXP(-'PMS(calc_process)'!$F$53*(T$6-$B203)/12)*(1-EXP(-'PMS(calc_process)'!$F$53/12)))</f>
        <v/>
      </c>
      <c r="U203" s="88" t="str">
        <f>IF(U$6-$B203&lt;0,"",EXP(-'PMS(calc_process)'!$F$53*(U$6-$B203)/12)*(1-EXP(-'PMS(calc_process)'!$F$53/12)))</f>
        <v/>
      </c>
      <c r="V203" s="88" t="str">
        <f>IF(V$6-$B203&lt;0,"",EXP(-'PMS(calc_process)'!$F$53*(V$6-$B203)/12)*(1-EXP(-'PMS(calc_process)'!$F$53/12)))</f>
        <v/>
      </c>
      <c r="W203" s="88" t="str">
        <f>IF(W$6-$B203&lt;0,"",EXP(-'PMS(calc_process)'!$F$53*(W$6-$B203)/12)*(1-EXP(-'PMS(calc_process)'!$F$53/12)))</f>
        <v/>
      </c>
      <c r="X203" s="88" t="str">
        <f>IF(X$6-$B203&lt;0,"",EXP(-'PMS(calc_process)'!$F$53*(X$6-$B203)/12)*(1-EXP(-'PMS(calc_process)'!$F$53/12)))</f>
        <v/>
      </c>
      <c r="Y203" s="88" t="str">
        <f>IF(Y$6-$B203&lt;0,"",EXP(-'PMS(calc_process)'!$F$53*(Y$6-$B203)/12)*(1-EXP(-'PMS(calc_process)'!$F$53/12)))</f>
        <v/>
      </c>
      <c r="Z203" s="88" t="str">
        <f>IF(Z$6-$B203&lt;0,"",EXP(-'PMS(calc_process)'!$F$53*(Z$6-$B203)/12)*(1-EXP(-'PMS(calc_process)'!$F$53/12)))</f>
        <v/>
      </c>
      <c r="AA203" s="88" t="str">
        <f>IF(AA$6-$B203&lt;0,"",EXP(-'PMS(calc_process)'!$F$53*(AA$6-$B203)/12)*(1-EXP(-'PMS(calc_process)'!$F$53/12)))</f>
        <v/>
      </c>
      <c r="AB203" s="88" t="str">
        <f>IF(AB$6-$B203&lt;0,"",EXP(-'PMS(calc_process)'!$F$53*(AB$6-$B203)/12)*(1-EXP(-'PMS(calc_process)'!$F$53/12)))</f>
        <v/>
      </c>
      <c r="AC203" s="88" t="str">
        <f>IF(AC$6-$B203&lt;0,"",EXP(-'PMS(calc_process)'!$F$53*(AC$6-$B203)/12)*(1-EXP(-'PMS(calc_process)'!$F$53/12)))</f>
        <v/>
      </c>
      <c r="AD203" s="88" t="str">
        <f>IF(AD$6-$B203&lt;0,"",EXP(-'PMS(calc_process)'!$F$53*(AD$6-$B203)/12)*(1-EXP(-'PMS(calc_process)'!$F$53/12)))</f>
        <v/>
      </c>
      <c r="AE203" s="88" t="str">
        <f>IF(AE$6-$B203&lt;0,"",EXP(-'PMS(calc_process)'!$F$53*(AE$6-$B203)/12)*(1-EXP(-'PMS(calc_process)'!$F$53/12)))</f>
        <v/>
      </c>
      <c r="AF203" s="88" t="str">
        <f>IF(AF$6-$B203&lt;0,"",EXP(-'PMS(calc_process)'!$F$53*(AF$6-$B203)/12)*(1-EXP(-'PMS(calc_process)'!$F$53/12)))</f>
        <v/>
      </c>
      <c r="AG203" s="88" t="str">
        <f>IF(AG$6-$B203&lt;0,"",EXP(-'PMS(calc_process)'!$F$53*(AG$6-$B203)/12)*(1-EXP(-'PMS(calc_process)'!$F$53/12)))</f>
        <v/>
      </c>
      <c r="AH203" s="88" t="str">
        <f>IF(AH$6-$B203&lt;0,"",EXP(-'PMS(calc_process)'!$F$53*(AH$6-$B203)/12)*(1-EXP(-'PMS(calc_process)'!$F$53/12)))</f>
        <v/>
      </c>
      <c r="AI203" s="88" t="str">
        <f>IF(AI$6-$B203&lt;0,"",EXP(-'PMS(calc_process)'!$F$53*(AI$6-$B203)/12)*(1-EXP(-'PMS(calc_process)'!$F$53/12)))</f>
        <v/>
      </c>
      <c r="AJ203" s="88" t="str">
        <f>IF(AJ$6-$B203&lt;0,"",EXP(-'PMS(calc_process)'!$F$53*(AJ$6-$B203)/12)*(1-EXP(-'PMS(calc_process)'!$F$53/12)))</f>
        <v/>
      </c>
      <c r="AK203" s="88" t="str">
        <f>IF(AK$6-$B203&lt;0,"",EXP(-'PMS(calc_process)'!$F$53*(AK$6-$B203)/12)*(1-EXP(-'PMS(calc_process)'!$F$53/12)))</f>
        <v/>
      </c>
      <c r="AL203" s="88" t="str">
        <f>IF(AL$6-$B203&lt;0,"",EXP(-'PMS(calc_process)'!$F$53*(AL$6-$B203)/12)*(1-EXP(-'PMS(calc_process)'!$F$53/12)))</f>
        <v/>
      </c>
      <c r="AM203" s="88" t="str">
        <f>IF(AM$6-$B203&lt;0,"",EXP(-'PMS(calc_process)'!$F$53*(AM$6-$B203)/12)*(1-EXP(-'PMS(calc_process)'!$F$53/12)))</f>
        <v/>
      </c>
      <c r="AN203" s="88" t="str">
        <f>IF(AN$6-$B203&lt;0,"",EXP(-'PMS(calc_process)'!$F$53*(AN$6-$B203)/12)*(1-EXP(-'PMS(calc_process)'!$F$53/12)))</f>
        <v/>
      </c>
      <c r="AO203" s="88" t="str">
        <f>IF(AO$6-$B203&lt;0,"",EXP(-'PMS(calc_process)'!$F$53*(AO$6-$B203)/12)*(1-EXP(-'PMS(calc_process)'!$F$53/12)))</f>
        <v/>
      </c>
      <c r="AP203" s="88" t="str">
        <f>IF(AP$6-$B203&lt;0,"",EXP(-'PMS(calc_process)'!$F$53*(AP$6-$B203)/12)*(1-EXP(-'PMS(calc_process)'!$F$53/12)))</f>
        <v/>
      </c>
      <c r="AQ203" s="88" t="str">
        <f>IF(AQ$6-$B203&lt;0,"",EXP(-'PMS(calc_process)'!$F$53*(AQ$6-$B203)/12)*(1-EXP(-'PMS(calc_process)'!$F$53/12)))</f>
        <v/>
      </c>
      <c r="AR203" s="88" t="str">
        <f>IF(AR$6-$B203&lt;0,"",EXP(-'PMS(calc_process)'!$F$53*(AR$6-$B203)/12)*(1-EXP(-'PMS(calc_process)'!$F$53/12)))</f>
        <v/>
      </c>
      <c r="AS203" s="88" t="str">
        <f>IF(AS$6-$B203&lt;0,"",EXP(-'PMS(calc_process)'!$F$53*(AS$6-$B203)/12)*(1-EXP(-'PMS(calc_process)'!$F$53/12)))</f>
        <v/>
      </c>
      <c r="AT203" s="88">
        <f>IF(AT$6-$B203&lt;0,"",EXP(-'PMS(calc_process)'!$F$53*(AT$6-$B203)/12)*(1-EXP(-'PMS(calc_process)'!$F$53/12)))</f>
        <v>3.2783899517994097E-2</v>
      </c>
      <c r="AU203" s="88">
        <f>IF(AU$6-$B203&lt;0,"",EXP(-'PMS(calc_process)'!$F$53*(AU$6-$B203)/12)*(1-EXP(-'PMS(calc_process)'!$F$53/12)))</f>
        <v>3.170911545038816E-2</v>
      </c>
      <c r="AV203" s="88">
        <f>IF(AV$6-$B203&lt;0,"",EXP(-'PMS(calc_process)'!$F$53*(AV$6-$B203)/12)*(1-EXP(-'PMS(calc_process)'!$F$53/12)))</f>
        <v>3.0669566995658166E-2</v>
      </c>
      <c r="AW203" s="88">
        <f>IF(AW$6-$B203&lt;0,"",EXP(-'PMS(calc_process)'!$F$53*(AW$6-$B203)/12)*(1-EXP(-'PMS(calc_process)'!$F$53/12)))</f>
        <v>2.9664098993012117E-2</v>
      </c>
      <c r="AX203" s="88">
        <f>IF(AX$6-$B203&lt;0,"",EXP(-'PMS(calc_process)'!$F$53*(AX$6-$B203)/12)*(1-EXP(-'PMS(calc_process)'!$F$53/12)))</f>
        <v>2.8691594152333379E-2</v>
      </c>
    </row>
    <row r="204" spans="1:50">
      <c r="A204" s="27"/>
      <c r="B204" s="85">
        <v>45</v>
      </c>
      <c r="C204" s="88" t="str">
        <f>IF(C$6-$B204&lt;0,"",EXP(-'PMS(calc_process)'!$F$53*(C$6-$B204)/12)*(1-EXP(-'PMS(calc_process)'!$F$53/12)))</f>
        <v/>
      </c>
      <c r="D204" s="88" t="str">
        <f>IF(D$6-$B204&lt;0,"",EXP(-'PMS(calc_process)'!$F$53*(D$6-$B204)/12)*(1-EXP(-'PMS(calc_process)'!$F$53/12)))</f>
        <v/>
      </c>
      <c r="E204" s="88" t="str">
        <f>IF(E$6-$B204&lt;0,"",EXP(-'PMS(calc_process)'!$F$53*(E$6-$B204)/12)*(1-EXP(-'PMS(calc_process)'!$F$53/12)))</f>
        <v/>
      </c>
      <c r="F204" s="88" t="str">
        <f>IF(F$6-$B204&lt;0,"",EXP(-'PMS(calc_process)'!$F$53*(F$6-$B204)/12)*(1-EXP(-'PMS(calc_process)'!$F$53/12)))</f>
        <v/>
      </c>
      <c r="G204" s="88" t="str">
        <f>IF(G$6-$B204&lt;0,"",EXP(-'PMS(calc_process)'!$F$53*(G$6-$B204)/12)*(1-EXP(-'PMS(calc_process)'!$F$53/12)))</f>
        <v/>
      </c>
      <c r="H204" s="88" t="str">
        <f>IF(H$6-$B204&lt;0,"",EXP(-'PMS(calc_process)'!$F$53*(H$6-$B204)/12)*(1-EXP(-'PMS(calc_process)'!$F$53/12)))</f>
        <v/>
      </c>
      <c r="I204" s="88" t="str">
        <f>IF(I$6-$B204&lt;0,"",EXP(-'PMS(calc_process)'!$F$53*(I$6-$B204)/12)*(1-EXP(-'PMS(calc_process)'!$F$53/12)))</f>
        <v/>
      </c>
      <c r="J204" s="88" t="str">
        <f>IF(J$6-$B204&lt;0,"",EXP(-'PMS(calc_process)'!$F$53*(J$6-$B204)/12)*(1-EXP(-'PMS(calc_process)'!$F$53/12)))</f>
        <v/>
      </c>
      <c r="K204" s="88" t="str">
        <f>IF(K$6-$B204&lt;0,"",EXP(-'PMS(calc_process)'!$F$53*(K$6-$B204)/12)*(1-EXP(-'PMS(calc_process)'!$F$53/12)))</f>
        <v/>
      </c>
      <c r="L204" s="88" t="str">
        <f>IF(L$6-$B204&lt;0,"",EXP(-'PMS(calc_process)'!$F$53*(L$6-$B204)/12)*(1-EXP(-'PMS(calc_process)'!$F$53/12)))</f>
        <v/>
      </c>
      <c r="M204" s="88" t="str">
        <f>IF(M$6-$B204&lt;0,"",EXP(-'PMS(calc_process)'!$F$53*(M$6-$B204)/12)*(1-EXP(-'PMS(calc_process)'!$F$53/12)))</f>
        <v/>
      </c>
      <c r="N204" s="88" t="str">
        <f>IF(N$6-$B204&lt;0,"",EXP(-'PMS(calc_process)'!$F$53*(N$6-$B204)/12)*(1-EXP(-'PMS(calc_process)'!$F$53/12)))</f>
        <v/>
      </c>
      <c r="O204" s="88" t="str">
        <f>IF(O$6-$B204&lt;0,"",EXP(-'PMS(calc_process)'!$F$53*(O$6-$B204)/12)*(1-EXP(-'PMS(calc_process)'!$F$53/12)))</f>
        <v/>
      </c>
      <c r="P204" s="88" t="str">
        <f>IF(P$6-$B204&lt;0,"",EXP(-'PMS(calc_process)'!$F$53*(P$6-$B204)/12)*(1-EXP(-'PMS(calc_process)'!$F$53/12)))</f>
        <v/>
      </c>
      <c r="Q204" s="88" t="str">
        <f>IF(Q$6-$B204&lt;0,"",EXP(-'PMS(calc_process)'!$F$53*(Q$6-$B204)/12)*(1-EXP(-'PMS(calc_process)'!$F$53/12)))</f>
        <v/>
      </c>
      <c r="R204" s="88" t="str">
        <f>IF(R$6-$B204&lt;0,"",EXP(-'PMS(calc_process)'!$F$53*(R$6-$B204)/12)*(1-EXP(-'PMS(calc_process)'!$F$53/12)))</f>
        <v/>
      </c>
      <c r="S204" s="88" t="str">
        <f>IF(S$6-$B204&lt;0,"",EXP(-'PMS(calc_process)'!$F$53*(S$6-$B204)/12)*(1-EXP(-'PMS(calc_process)'!$F$53/12)))</f>
        <v/>
      </c>
      <c r="T204" s="88" t="str">
        <f>IF(T$6-$B204&lt;0,"",EXP(-'PMS(calc_process)'!$F$53*(T$6-$B204)/12)*(1-EXP(-'PMS(calc_process)'!$F$53/12)))</f>
        <v/>
      </c>
      <c r="U204" s="88" t="str">
        <f>IF(U$6-$B204&lt;0,"",EXP(-'PMS(calc_process)'!$F$53*(U$6-$B204)/12)*(1-EXP(-'PMS(calc_process)'!$F$53/12)))</f>
        <v/>
      </c>
      <c r="V204" s="88" t="str">
        <f>IF(V$6-$B204&lt;0,"",EXP(-'PMS(calc_process)'!$F$53*(V$6-$B204)/12)*(1-EXP(-'PMS(calc_process)'!$F$53/12)))</f>
        <v/>
      </c>
      <c r="W204" s="88" t="str">
        <f>IF(W$6-$B204&lt;0,"",EXP(-'PMS(calc_process)'!$F$53*(W$6-$B204)/12)*(1-EXP(-'PMS(calc_process)'!$F$53/12)))</f>
        <v/>
      </c>
      <c r="X204" s="88" t="str">
        <f>IF(X$6-$B204&lt;0,"",EXP(-'PMS(calc_process)'!$F$53*(X$6-$B204)/12)*(1-EXP(-'PMS(calc_process)'!$F$53/12)))</f>
        <v/>
      </c>
      <c r="Y204" s="88" t="str">
        <f>IF(Y$6-$B204&lt;0,"",EXP(-'PMS(calc_process)'!$F$53*(Y$6-$B204)/12)*(1-EXP(-'PMS(calc_process)'!$F$53/12)))</f>
        <v/>
      </c>
      <c r="Z204" s="88" t="str">
        <f>IF(Z$6-$B204&lt;0,"",EXP(-'PMS(calc_process)'!$F$53*(Z$6-$B204)/12)*(1-EXP(-'PMS(calc_process)'!$F$53/12)))</f>
        <v/>
      </c>
      <c r="AA204" s="88" t="str">
        <f>IF(AA$6-$B204&lt;0,"",EXP(-'PMS(calc_process)'!$F$53*(AA$6-$B204)/12)*(1-EXP(-'PMS(calc_process)'!$F$53/12)))</f>
        <v/>
      </c>
      <c r="AB204" s="88" t="str">
        <f>IF(AB$6-$B204&lt;0,"",EXP(-'PMS(calc_process)'!$F$53*(AB$6-$B204)/12)*(1-EXP(-'PMS(calc_process)'!$F$53/12)))</f>
        <v/>
      </c>
      <c r="AC204" s="88" t="str">
        <f>IF(AC$6-$B204&lt;0,"",EXP(-'PMS(calc_process)'!$F$53*(AC$6-$B204)/12)*(1-EXP(-'PMS(calc_process)'!$F$53/12)))</f>
        <v/>
      </c>
      <c r="AD204" s="88" t="str">
        <f>IF(AD$6-$B204&lt;0,"",EXP(-'PMS(calc_process)'!$F$53*(AD$6-$B204)/12)*(1-EXP(-'PMS(calc_process)'!$F$53/12)))</f>
        <v/>
      </c>
      <c r="AE204" s="88" t="str">
        <f>IF(AE$6-$B204&lt;0,"",EXP(-'PMS(calc_process)'!$F$53*(AE$6-$B204)/12)*(1-EXP(-'PMS(calc_process)'!$F$53/12)))</f>
        <v/>
      </c>
      <c r="AF204" s="88" t="str">
        <f>IF(AF$6-$B204&lt;0,"",EXP(-'PMS(calc_process)'!$F$53*(AF$6-$B204)/12)*(1-EXP(-'PMS(calc_process)'!$F$53/12)))</f>
        <v/>
      </c>
      <c r="AG204" s="88" t="str">
        <f>IF(AG$6-$B204&lt;0,"",EXP(-'PMS(calc_process)'!$F$53*(AG$6-$B204)/12)*(1-EXP(-'PMS(calc_process)'!$F$53/12)))</f>
        <v/>
      </c>
      <c r="AH204" s="88" t="str">
        <f>IF(AH$6-$B204&lt;0,"",EXP(-'PMS(calc_process)'!$F$53*(AH$6-$B204)/12)*(1-EXP(-'PMS(calc_process)'!$F$53/12)))</f>
        <v/>
      </c>
      <c r="AI204" s="88" t="str">
        <f>IF(AI$6-$B204&lt;0,"",EXP(-'PMS(calc_process)'!$F$53*(AI$6-$B204)/12)*(1-EXP(-'PMS(calc_process)'!$F$53/12)))</f>
        <v/>
      </c>
      <c r="AJ204" s="88" t="str">
        <f>IF(AJ$6-$B204&lt;0,"",EXP(-'PMS(calc_process)'!$F$53*(AJ$6-$B204)/12)*(1-EXP(-'PMS(calc_process)'!$F$53/12)))</f>
        <v/>
      </c>
      <c r="AK204" s="88" t="str">
        <f>IF(AK$6-$B204&lt;0,"",EXP(-'PMS(calc_process)'!$F$53*(AK$6-$B204)/12)*(1-EXP(-'PMS(calc_process)'!$F$53/12)))</f>
        <v/>
      </c>
      <c r="AL204" s="88" t="str">
        <f>IF(AL$6-$B204&lt;0,"",EXP(-'PMS(calc_process)'!$F$53*(AL$6-$B204)/12)*(1-EXP(-'PMS(calc_process)'!$F$53/12)))</f>
        <v/>
      </c>
      <c r="AM204" s="88" t="str">
        <f>IF(AM$6-$B204&lt;0,"",EXP(-'PMS(calc_process)'!$F$53*(AM$6-$B204)/12)*(1-EXP(-'PMS(calc_process)'!$F$53/12)))</f>
        <v/>
      </c>
      <c r="AN204" s="88" t="str">
        <f>IF(AN$6-$B204&lt;0,"",EXP(-'PMS(calc_process)'!$F$53*(AN$6-$B204)/12)*(1-EXP(-'PMS(calc_process)'!$F$53/12)))</f>
        <v/>
      </c>
      <c r="AO204" s="88" t="str">
        <f>IF(AO$6-$B204&lt;0,"",EXP(-'PMS(calc_process)'!$F$53*(AO$6-$B204)/12)*(1-EXP(-'PMS(calc_process)'!$F$53/12)))</f>
        <v/>
      </c>
      <c r="AP204" s="88" t="str">
        <f>IF(AP$6-$B204&lt;0,"",EXP(-'PMS(calc_process)'!$F$53*(AP$6-$B204)/12)*(1-EXP(-'PMS(calc_process)'!$F$53/12)))</f>
        <v/>
      </c>
      <c r="AQ204" s="88" t="str">
        <f>IF(AQ$6-$B204&lt;0,"",EXP(-'PMS(calc_process)'!$F$53*(AQ$6-$B204)/12)*(1-EXP(-'PMS(calc_process)'!$F$53/12)))</f>
        <v/>
      </c>
      <c r="AR204" s="88" t="str">
        <f>IF(AR$6-$B204&lt;0,"",EXP(-'PMS(calc_process)'!$F$53*(AR$6-$B204)/12)*(1-EXP(-'PMS(calc_process)'!$F$53/12)))</f>
        <v/>
      </c>
      <c r="AS204" s="88" t="str">
        <f>IF(AS$6-$B204&lt;0,"",EXP(-'PMS(calc_process)'!$F$53*(AS$6-$B204)/12)*(1-EXP(-'PMS(calc_process)'!$F$53/12)))</f>
        <v/>
      </c>
      <c r="AT204" s="88" t="str">
        <f>IF(AT$6-$B204&lt;0,"",EXP(-'PMS(calc_process)'!$F$53*(AT$6-$B204)/12)*(1-EXP(-'PMS(calc_process)'!$F$53/12)))</f>
        <v/>
      </c>
      <c r="AU204" s="88">
        <f>IF(AU$6-$B204&lt;0,"",EXP(-'PMS(calc_process)'!$F$53*(AU$6-$B204)/12)*(1-EXP(-'PMS(calc_process)'!$F$53/12)))</f>
        <v>3.2783899517994097E-2</v>
      </c>
      <c r="AV204" s="88">
        <f>IF(AV$6-$B204&lt;0,"",EXP(-'PMS(calc_process)'!$F$53*(AV$6-$B204)/12)*(1-EXP(-'PMS(calc_process)'!$F$53/12)))</f>
        <v>3.170911545038816E-2</v>
      </c>
      <c r="AW204" s="88">
        <f>IF(AW$6-$B204&lt;0,"",EXP(-'PMS(calc_process)'!$F$53*(AW$6-$B204)/12)*(1-EXP(-'PMS(calc_process)'!$F$53/12)))</f>
        <v>3.0669566995658166E-2</v>
      </c>
      <c r="AX204" s="88">
        <f>IF(AX$6-$B204&lt;0,"",EXP(-'PMS(calc_process)'!$F$53*(AX$6-$B204)/12)*(1-EXP(-'PMS(calc_process)'!$F$53/12)))</f>
        <v>2.9664098993012117E-2</v>
      </c>
    </row>
    <row r="205" spans="1:50">
      <c r="A205" s="27"/>
      <c r="B205" s="85">
        <v>46</v>
      </c>
      <c r="C205" s="88" t="str">
        <f>IF(C$6-$B205&lt;0,"",EXP(-'PMS(calc_process)'!$F$53*(C$6-$B205)/12)*(1-EXP(-'PMS(calc_process)'!$F$53/12)))</f>
        <v/>
      </c>
      <c r="D205" s="88" t="str">
        <f>IF(D$6-$B205&lt;0,"",EXP(-'PMS(calc_process)'!$F$53*(D$6-$B205)/12)*(1-EXP(-'PMS(calc_process)'!$F$53/12)))</f>
        <v/>
      </c>
      <c r="E205" s="88" t="str">
        <f>IF(E$6-$B205&lt;0,"",EXP(-'PMS(calc_process)'!$F$53*(E$6-$B205)/12)*(1-EXP(-'PMS(calc_process)'!$F$53/12)))</f>
        <v/>
      </c>
      <c r="F205" s="88" t="str">
        <f>IF(F$6-$B205&lt;0,"",EXP(-'PMS(calc_process)'!$F$53*(F$6-$B205)/12)*(1-EXP(-'PMS(calc_process)'!$F$53/12)))</f>
        <v/>
      </c>
      <c r="G205" s="88" t="str">
        <f>IF(G$6-$B205&lt;0,"",EXP(-'PMS(calc_process)'!$F$53*(G$6-$B205)/12)*(1-EXP(-'PMS(calc_process)'!$F$53/12)))</f>
        <v/>
      </c>
      <c r="H205" s="88" t="str">
        <f>IF(H$6-$B205&lt;0,"",EXP(-'PMS(calc_process)'!$F$53*(H$6-$B205)/12)*(1-EXP(-'PMS(calc_process)'!$F$53/12)))</f>
        <v/>
      </c>
      <c r="I205" s="88" t="str">
        <f>IF(I$6-$B205&lt;0,"",EXP(-'PMS(calc_process)'!$F$53*(I$6-$B205)/12)*(1-EXP(-'PMS(calc_process)'!$F$53/12)))</f>
        <v/>
      </c>
      <c r="J205" s="88" t="str">
        <f>IF(J$6-$B205&lt;0,"",EXP(-'PMS(calc_process)'!$F$53*(J$6-$B205)/12)*(1-EXP(-'PMS(calc_process)'!$F$53/12)))</f>
        <v/>
      </c>
      <c r="K205" s="88" t="str">
        <f>IF(K$6-$B205&lt;0,"",EXP(-'PMS(calc_process)'!$F$53*(K$6-$B205)/12)*(1-EXP(-'PMS(calc_process)'!$F$53/12)))</f>
        <v/>
      </c>
      <c r="L205" s="88" t="str">
        <f>IF(L$6-$B205&lt;0,"",EXP(-'PMS(calc_process)'!$F$53*(L$6-$B205)/12)*(1-EXP(-'PMS(calc_process)'!$F$53/12)))</f>
        <v/>
      </c>
      <c r="M205" s="88" t="str">
        <f>IF(M$6-$B205&lt;0,"",EXP(-'PMS(calc_process)'!$F$53*(M$6-$B205)/12)*(1-EXP(-'PMS(calc_process)'!$F$53/12)))</f>
        <v/>
      </c>
      <c r="N205" s="88" t="str">
        <f>IF(N$6-$B205&lt;0,"",EXP(-'PMS(calc_process)'!$F$53*(N$6-$B205)/12)*(1-EXP(-'PMS(calc_process)'!$F$53/12)))</f>
        <v/>
      </c>
      <c r="O205" s="88" t="str">
        <f>IF(O$6-$B205&lt;0,"",EXP(-'PMS(calc_process)'!$F$53*(O$6-$B205)/12)*(1-EXP(-'PMS(calc_process)'!$F$53/12)))</f>
        <v/>
      </c>
      <c r="P205" s="88" t="str">
        <f>IF(P$6-$B205&lt;0,"",EXP(-'PMS(calc_process)'!$F$53*(P$6-$B205)/12)*(1-EXP(-'PMS(calc_process)'!$F$53/12)))</f>
        <v/>
      </c>
      <c r="Q205" s="88" t="str">
        <f>IF(Q$6-$B205&lt;0,"",EXP(-'PMS(calc_process)'!$F$53*(Q$6-$B205)/12)*(1-EXP(-'PMS(calc_process)'!$F$53/12)))</f>
        <v/>
      </c>
      <c r="R205" s="88" t="str">
        <f>IF(R$6-$B205&lt;0,"",EXP(-'PMS(calc_process)'!$F$53*(R$6-$B205)/12)*(1-EXP(-'PMS(calc_process)'!$F$53/12)))</f>
        <v/>
      </c>
      <c r="S205" s="88" t="str">
        <f>IF(S$6-$B205&lt;0,"",EXP(-'PMS(calc_process)'!$F$53*(S$6-$B205)/12)*(1-EXP(-'PMS(calc_process)'!$F$53/12)))</f>
        <v/>
      </c>
      <c r="T205" s="88" t="str">
        <f>IF(T$6-$B205&lt;0,"",EXP(-'PMS(calc_process)'!$F$53*(T$6-$B205)/12)*(1-EXP(-'PMS(calc_process)'!$F$53/12)))</f>
        <v/>
      </c>
      <c r="U205" s="88" t="str">
        <f>IF(U$6-$B205&lt;0,"",EXP(-'PMS(calc_process)'!$F$53*(U$6-$B205)/12)*(1-EXP(-'PMS(calc_process)'!$F$53/12)))</f>
        <v/>
      </c>
      <c r="V205" s="88" t="str">
        <f>IF(V$6-$B205&lt;0,"",EXP(-'PMS(calc_process)'!$F$53*(V$6-$B205)/12)*(1-EXP(-'PMS(calc_process)'!$F$53/12)))</f>
        <v/>
      </c>
      <c r="W205" s="88" t="str">
        <f>IF(W$6-$B205&lt;0,"",EXP(-'PMS(calc_process)'!$F$53*(W$6-$B205)/12)*(1-EXP(-'PMS(calc_process)'!$F$53/12)))</f>
        <v/>
      </c>
      <c r="X205" s="88" t="str">
        <f>IF(X$6-$B205&lt;0,"",EXP(-'PMS(calc_process)'!$F$53*(X$6-$B205)/12)*(1-EXP(-'PMS(calc_process)'!$F$53/12)))</f>
        <v/>
      </c>
      <c r="Y205" s="88" t="str">
        <f>IF(Y$6-$B205&lt;0,"",EXP(-'PMS(calc_process)'!$F$53*(Y$6-$B205)/12)*(1-EXP(-'PMS(calc_process)'!$F$53/12)))</f>
        <v/>
      </c>
      <c r="Z205" s="88" t="str">
        <f>IF(Z$6-$B205&lt;0,"",EXP(-'PMS(calc_process)'!$F$53*(Z$6-$B205)/12)*(1-EXP(-'PMS(calc_process)'!$F$53/12)))</f>
        <v/>
      </c>
      <c r="AA205" s="88" t="str">
        <f>IF(AA$6-$B205&lt;0,"",EXP(-'PMS(calc_process)'!$F$53*(AA$6-$B205)/12)*(1-EXP(-'PMS(calc_process)'!$F$53/12)))</f>
        <v/>
      </c>
      <c r="AB205" s="88" t="str">
        <f>IF(AB$6-$B205&lt;0,"",EXP(-'PMS(calc_process)'!$F$53*(AB$6-$B205)/12)*(1-EXP(-'PMS(calc_process)'!$F$53/12)))</f>
        <v/>
      </c>
      <c r="AC205" s="88" t="str">
        <f>IF(AC$6-$B205&lt;0,"",EXP(-'PMS(calc_process)'!$F$53*(AC$6-$B205)/12)*(1-EXP(-'PMS(calc_process)'!$F$53/12)))</f>
        <v/>
      </c>
      <c r="AD205" s="88" t="str">
        <f>IF(AD$6-$B205&lt;0,"",EXP(-'PMS(calc_process)'!$F$53*(AD$6-$B205)/12)*(1-EXP(-'PMS(calc_process)'!$F$53/12)))</f>
        <v/>
      </c>
      <c r="AE205" s="88" t="str">
        <f>IF(AE$6-$B205&lt;0,"",EXP(-'PMS(calc_process)'!$F$53*(AE$6-$B205)/12)*(1-EXP(-'PMS(calc_process)'!$F$53/12)))</f>
        <v/>
      </c>
      <c r="AF205" s="88" t="str">
        <f>IF(AF$6-$B205&lt;0,"",EXP(-'PMS(calc_process)'!$F$53*(AF$6-$B205)/12)*(1-EXP(-'PMS(calc_process)'!$F$53/12)))</f>
        <v/>
      </c>
      <c r="AG205" s="88" t="str">
        <f>IF(AG$6-$B205&lt;0,"",EXP(-'PMS(calc_process)'!$F$53*(AG$6-$B205)/12)*(1-EXP(-'PMS(calc_process)'!$F$53/12)))</f>
        <v/>
      </c>
      <c r="AH205" s="88" t="str">
        <f>IF(AH$6-$B205&lt;0,"",EXP(-'PMS(calc_process)'!$F$53*(AH$6-$B205)/12)*(1-EXP(-'PMS(calc_process)'!$F$53/12)))</f>
        <v/>
      </c>
      <c r="AI205" s="88" t="str">
        <f>IF(AI$6-$B205&lt;0,"",EXP(-'PMS(calc_process)'!$F$53*(AI$6-$B205)/12)*(1-EXP(-'PMS(calc_process)'!$F$53/12)))</f>
        <v/>
      </c>
      <c r="AJ205" s="88" t="str">
        <f>IF(AJ$6-$B205&lt;0,"",EXP(-'PMS(calc_process)'!$F$53*(AJ$6-$B205)/12)*(1-EXP(-'PMS(calc_process)'!$F$53/12)))</f>
        <v/>
      </c>
      <c r="AK205" s="88" t="str">
        <f>IF(AK$6-$B205&lt;0,"",EXP(-'PMS(calc_process)'!$F$53*(AK$6-$B205)/12)*(1-EXP(-'PMS(calc_process)'!$F$53/12)))</f>
        <v/>
      </c>
      <c r="AL205" s="88" t="str">
        <f>IF(AL$6-$B205&lt;0,"",EXP(-'PMS(calc_process)'!$F$53*(AL$6-$B205)/12)*(1-EXP(-'PMS(calc_process)'!$F$53/12)))</f>
        <v/>
      </c>
      <c r="AM205" s="88" t="str">
        <f>IF(AM$6-$B205&lt;0,"",EXP(-'PMS(calc_process)'!$F$53*(AM$6-$B205)/12)*(1-EXP(-'PMS(calc_process)'!$F$53/12)))</f>
        <v/>
      </c>
      <c r="AN205" s="88" t="str">
        <f>IF(AN$6-$B205&lt;0,"",EXP(-'PMS(calc_process)'!$F$53*(AN$6-$B205)/12)*(1-EXP(-'PMS(calc_process)'!$F$53/12)))</f>
        <v/>
      </c>
      <c r="AO205" s="88" t="str">
        <f>IF(AO$6-$B205&lt;0,"",EXP(-'PMS(calc_process)'!$F$53*(AO$6-$B205)/12)*(1-EXP(-'PMS(calc_process)'!$F$53/12)))</f>
        <v/>
      </c>
      <c r="AP205" s="88" t="str">
        <f>IF(AP$6-$B205&lt;0,"",EXP(-'PMS(calc_process)'!$F$53*(AP$6-$B205)/12)*(1-EXP(-'PMS(calc_process)'!$F$53/12)))</f>
        <v/>
      </c>
      <c r="AQ205" s="88" t="str">
        <f>IF(AQ$6-$B205&lt;0,"",EXP(-'PMS(calc_process)'!$F$53*(AQ$6-$B205)/12)*(1-EXP(-'PMS(calc_process)'!$F$53/12)))</f>
        <v/>
      </c>
      <c r="AR205" s="88" t="str">
        <f>IF(AR$6-$B205&lt;0,"",EXP(-'PMS(calc_process)'!$F$53*(AR$6-$B205)/12)*(1-EXP(-'PMS(calc_process)'!$F$53/12)))</f>
        <v/>
      </c>
      <c r="AS205" s="88" t="str">
        <f>IF(AS$6-$B205&lt;0,"",EXP(-'PMS(calc_process)'!$F$53*(AS$6-$B205)/12)*(1-EXP(-'PMS(calc_process)'!$F$53/12)))</f>
        <v/>
      </c>
      <c r="AT205" s="88" t="str">
        <f>IF(AT$6-$B205&lt;0,"",EXP(-'PMS(calc_process)'!$F$53*(AT$6-$B205)/12)*(1-EXP(-'PMS(calc_process)'!$F$53/12)))</f>
        <v/>
      </c>
      <c r="AU205" s="88" t="str">
        <f>IF(AU$6-$B205&lt;0,"",EXP(-'PMS(calc_process)'!$F$53*(AU$6-$B205)/12)*(1-EXP(-'PMS(calc_process)'!$F$53/12)))</f>
        <v/>
      </c>
      <c r="AV205" s="88">
        <f>IF(AV$6-$B205&lt;0,"",EXP(-'PMS(calc_process)'!$F$53*(AV$6-$B205)/12)*(1-EXP(-'PMS(calc_process)'!$F$53/12)))</f>
        <v>3.2783899517994097E-2</v>
      </c>
      <c r="AW205" s="88">
        <f>IF(AW$6-$B205&lt;0,"",EXP(-'PMS(calc_process)'!$F$53*(AW$6-$B205)/12)*(1-EXP(-'PMS(calc_process)'!$F$53/12)))</f>
        <v>3.170911545038816E-2</v>
      </c>
      <c r="AX205" s="88">
        <f>IF(AX$6-$B205&lt;0,"",EXP(-'PMS(calc_process)'!$F$53*(AX$6-$B205)/12)*(1-EXP(-'PMS(calc_process)'!$F$53/12)))</f>
        <v>3.0669566995658166E-2</v>
      </c>
    </row>
    <row r="206" spans="1:50">
      <c r="A206" s="27"/>
      <c r="B206" s="85">
        <v>47</v>
      </c>
      <c r="C206" s="88" t="str">
        <f>IF(C$6-$B206&lt;0,"",EXP(-'PMS(calc_process)'!$F$53*(C$6-$B206)/12)*(1-EXP(-'PMS(calc_process)'!$F$53/12)))</f>
        <v/>
      </c>
      <c r="D206" s="88" t="str">
        <f>IF(D$6-$B206&lt;0,"",EXP(-'PMS(calc_process)'!$F$53*(D$6-$B206)/12)*(1-EXP(-'PMS(calc_process)'!$F$53/12)))</f>
        <v/>
      </c>
      <c r="E206" s="88" t="str">
        <f>IF(E$6-$B206&lt;0,"",EXP(-'PMS(calc_process)'!$F$53*(E$6-$B206)/12)*(1-EXP(-'PMS(calc_process)'!$F$53/12)))</f>
        <v/>
      </c>
      <c r="F206" s="88" t="str">
        <f>IF(F$6-$B206&lt;0,"",EXP(-'PMS(calc_process)'!$F$53*(F$6-$B206)/12)*(1-EXP(-'PMS(calc_process)'!$F$53/12)))</f>
        <v/>
      </c>
      <c r="G206" s="88" t="str">
        <f>IF(G$6-$B206&lt;0,"",EXP(-'PMS(calc_process)'!$F$53*(G$6-$B206)/12)*(1-EXP(-'PMS(calc_process)'!$F$53/12)))</f>
        <v/>
      </c>
      <c r="H206" s="88" t="str">
        <f>IF(H$6-$B206&lt;0,"",EXP(-'PMS(calc_process)'!$F$53*(H$6-$B206)/12)*(1-EXP(-'PMS(calc_process)'!$F$53/12)))</f>
        <v/>
      </c>
      <c r="I206" s="88" t="str">
        <f>IF(I$6-$B206&lt;0,"",EXP(-'PMS(calc_process)'!$F$53*(I$6-$B206)/12)*(1-EXP(-'PMS(calc_process)'!$F$53/12)))</f>
        <v/>
      </c>
      <c r="J206" s="88" t="str">
        <f>IF(J$6-$B206&lt;0,"",EXP(-'PMS(calc_process)'!$F$53*(J$6-$B206)/12)*(1-EXP(-'PMS(calc_process)'!$F$53/12)))</f>
        <v/>
      </c>
      <c r="K206" s="88" t="str">
        <f>IF(K$6-$B206&lt;0,"",EXP(-'PMS(calc_process)'!$F$53*(K$6-$B206)/12)*(1-EXP(-'PMS(calc_process)'!$F$53/12)))</f>
        <v/>
      </c>
      <c r="L206" s="88" t="str">
        <f>IF(L$6-$B206&lt;0,"",EXP(-'PMS(calc_process)'!$F$53*(L$6-$B206)/12)*(1-EXP(-'PMS(calc_process)'!$F$53/12)))</f>
        <v/>
      </c>
      <c r="M206" s="88" t="str">
        <f>IF(M$6-$B206&lt;0,"",EXP(-'PMS(calc_process)'!$F$53*(M$6-$B206)/12)*(1-EXP(-'PMS(calc_process)'!$F$53/12)))</f>
        <v/>
      </c>
      <c r="N206" s="88" t="str">
        <f>IF(N$6-$B206&lt;0,"",EXP(-'PMS(calc_process)'!$F$53*(N$6-$B206)/12)*(1-EXP(-'PMS(calc_process)'!$F$53/12)))</f>
        <v/>
      </c>
      <c r="O206" s="88" t="str">
        <f>IF(O$6-$B206&lt;0,"",EXP(-'PMS(calc_process)'!$F$53*(O$6-$B206)/12)*(1-EXP(-'PMS(calc_process)'!$F$53/12)))</f>
        <v/>
      </c>
      <c r="P206" s="88" t="str">
        <f>IF(P$6-$B206&lt;0,"",EXP(-'PMS(calc_process)'!$F$53*(P$6-$B206)/12)*(1-EXP(-'PMS(calc_process)'!$F$53/12)))</f>
        <v/>
      </c>
      <c r="Q206" s="88" t="str">
        <f>IF(Q$6-$B206&lt;0,"",EXP(-'PMS(calc_process)'!$F$53*(Q$6-$B206)/12)*(1-EXP(-'PMS(calc_process)'!$F$53/12)))</f>
        <v/>
      </c>
      <c r="R206" s="88" t="str">
        <f>IF(R$6-$B206&lt;0,"",EXP(-'PMS(calc_process)'!$F$53*(R$6-$B206)/12)*(1-EXP(-'PMS(calc_process)'!$F$53/12)))</f>
        <v/>
      </c>
      <c r="S206" s="88" t="str">
        <f>IF(S$6-$B206&lt;0,"",EXP(-'PMS(calc_process)'!$F$53*(S$6-$B206)/12)*(1-EXP(-'PMS(calc_process)'!$F$53/12)))</f>
        <v/>
      </c>
      <c r="T206" s="88" t="str">
        <f>IF(T$6-$B206&lt;0,"",EXP(-'PMS(calc_process)'!$F$53*(T$6-$B206)/12)*(1-EXP(-'PMS(calc_process)'!$F$53/12)))</f>
        <v/>
      </c>
      <c r="U206" s="88" t="str">
        <f>IF(U$6-$B206&lt;0,"",EXP(-'PMS(calc_process)'!$F$53*(U$6-$B206)/12)*(1-EXP(-'PMS(calc_process)'!$F$53/12)))</f>
        <v/>
      </c>
      <c r="V206" s="88" t="str">
        <f>IF(V$6-$B206&lt;0,"",EXP(-'PMS(calc_process)'!$F$53*(V$6-$B206)/12)*(1-EXP(-'PMS(calc_process)'!$F$53/12)))</f>
        <v/>
      </c>
      <c r="W206" s="88" t="str">
        <f>IF(W$6-$B206&lt;0,"",EXP(-'PMS(calc_process)'!$F$53*(W$6-$B206)/12)*(1-EXP(-'PMS(calc_process)'!$F$53/12)))</f>
        <v/>
      </c>
      <c r="X206" s="88" t="str">
        <f>IF(X$6-$B206&lt;0,"",EXP(-'PMS(calc_process)'!$F$53*(X$6-$B206)/12)*(1-EXP(-'PMS(calc_process)'!$F$53/12)))</f>
        <v/>
      </c>
      <c r="Y206" s="88" t="str">
        <f>IF(Y$6-$B206&lt;0,"",EXP(-'PMS(calc_process)'!$F$53*(Y$6-$B206)/12)*(1-EXP(-'PMS(calc_process)'!$F$53/12)))</f>
        <v/>
      </c>
      <c r="Z206" s="88" t="str">
        <f>IF(Z$6-$B206&lt;0,"",EXP(-'PMS(calc_process)'!$F$53*(Z$6-$B206)/12)*(1-EXP(-'PMS(calc_process)'!$F$53/12)))</f>
        <v/>
      </c>
      <c r="AA206" s="88" t="str">
        <f>IF(AA$6-$B206&lt;0,"",EXP(-'PMS(calc_process)'!$F$53*(AA$6-$B206)/12)*(1-EXP(-'PMS(calc_process)'!$F$53/12)))</f>
        <v/>
      </c>
      <c r="AB206" s="88" t="str">
        <f>IF(AB$6-$B206&lt;0,"",EXP(-'PMS(calc_process)'!$F$53*(AB$6-$B206)/12)*(1-EXP(-'PMS(calc_process)'!$F$53/12)))</f>
        <v/>
      </c>
      <c r="AC206" s="88" t="str">
        <f>IF(AC$6-$B206&lt;0,"",EXP(-'PMS(calc_process)'!$F$53*(AC$6-$B206)/12)*(1-EXP(-'PMS(calc_process)'!$F$53/12)))</f>
        <v/>
      </c>
      <c r="AD206" s="88" t="str">
        <f>IF(AD$6-$B206&lt;0,"",EXP(-'PMS(calc_process)'!$F$53*(AD$6-$B206)/12)*(1-EXP(-'PMS(calc_process)'!$F$53/12)))</f>
        <v/>
      </c>
      <c r="AE206" s="88" t="str">
        <f>IF(AE$6-$B206&lt;0,"",EXP(-'PMS(calc_process)'!$F$53*(AE$6-$B206)/12)*(1-EXP(-'PMS(calc_process)'!$F$53/12)))</f>
        <v/>
      </c>
      <c r="AF206" s="88" t="str">
        <f>IF(AF$6-$B206&lt;0,"",EXP(-'PMS(calc_process)'!$F$53*(AF$6-$B206)/12)*(1-EXP(-'PMS(calc_process)'!$F$53/12)))</f>
        <v/>
      </c>
      <c r="AG206" s="88" t="str">
        <f>IF(AG$6-$B206&lt;0,"",EXP(-'PMS(calc_process)'!$F$53*(AG$6-$B206)/12)*(1-EXP(-'PMS(calc_process)'!$F$53/12)))</f>
        <v/>
      </c>
      <c r="AH206" s="88" t="str">
        <f>IF(AH$6-$B206&lt;0,"",EXP(-'PMS(calc_process)'!$F$53*(AH$6-$B206)/12)*(1-EXP(-'PMS(calc_process)'!$F$53/12)))</f>
        <v/>
      </c>
      <c r="AI206" s="88" t="str">
        <f>IF(AI$6-$B206&lt;0,"",EXP(-'PMS(calc_process)'!$F$53*(AI$6-$B206)/12)*(1-EXP(-'PMS(calc_process)'!$F$53/12)))</f>
        <v/>
      </c>
      <c r="AJ206" s="88" t="str">
        <f>IF(AJ$6-$B206&lt;0,"",EXP(-'PMS(calc_process)'!$F$53*(AJ$6-$B206)/12)*(1-EXP(-'PMS(calc_process)'!$F$53/12)))</f>
        <v/>
      </c>
      <c r="AK206" s="88" t="str">
        <f>IF(AK$6-$B206&lt;0,"",EXP(-'PMS(calc_process)'!$F$53*(AK$6-$B206)/12)*(1-EXP(-'PMS(calc_process)'!$F$53/12)))</f>
        <v/>
      </c>
      <c r="AL206" s="88" t="str">
        <f>IF(AL$6-$B206&lt;0,"",EXP(-'PMS(calc_process)'!$F$53*(AL$6-$B206)/12)*(1-EXP(-'PMS(calc_process)'!$F$53/12)))</f>
        <v/>
      </c>
      <c r="AM206" s="88" t="str">
        <f>IF(AM$6-$B206&lt;0,"",EXP(-'PMS(calc_process)'!$F$53*(AM$6-$B206)/12)*(1-EXP(-'PMS(calc_process)'!$F$53/12)))</f>
        <v/>
      </c>
      <c r="AN206" s="88" t="str">
        <f>IF(AN$6-$B206&lt;0,"",EXP(-'PMS(calc_process)'!$F$53*(AN$6-$B206)/12)*(1-EXP(-'PMS(calc_process)'!$F$53/12)))</f>
        <v/>
      </c>
      <c r="AO206" s="88" t="str">
        <f>IF(AO$6-$B206&lt;0,"",EXP(-'PMS(calc_process)'!$F$53*(AO$6-$B206)/12)*(1-EXP(-'PMS(calc_process)'!$F$53/12)))</f>
        <v/>
      </c>
      <c r="AP206" s="88" t="str">
        <f>IF(AP$6-$B206&lt;0,"",EXP(-'PMS(calc_process)'!$F$53*(AP$6-$B206)/12)*(1-EXP(-'PMS(calc_process)'!$F$53/12)))</f>
        <v/>
      </c>
      <c r="AQ206" s="88" t="str">
        <f>IF(AQ$6-$B206&lt;0,"",EXP(-'PMS(calc_process)'!$F$53*(AQ$6-$B206)/12)*(1-EXP(-'PMS(calc_process)'!$F$53/12)))</f>
        <v/>
      </c>
      <c r="AR206" s="88" t="str">
        <f>IF(AR$6-$B206&lt;0,"",EXP(-'PMS(calc_process)'!$F$53*(AR$6-$B206)/12)*(1-EXP(-'PMS(calc_process)'!$F$53/12)))</f>
        <v/>
      </c>
      <c r="AS206" s="88" t="str">
        <f>IF(AS$6-$B206&lt;0,"",EXP(-'PMS(calc_process)'!$F$53*(AS$6-$B206)/12)*(1-EXP(-'PMS(calc_process)'!$F$53/12)))</f>
        <v/>
      </c>
      <c r="AT206" s="88" t="str">
        <f>IF(AT$6-$B206&lt;0,"",EXP(-'PMS(calc_process)'!$F$53*(AT$6-$B206)/12)*(1-EXP(-'PMS(calc_process)'!$F$53/12)))</f>
        <v/>
      </c>
      <c r="AU206" s="88" t="str">
        <f>IF(AU$6-$B206&lt;0,"",EXP(-'PMS(calc_process)'!$F$53*(AU$6-$B206)/12)*(1-EXP(-'PMS(calc_process)'!$F$53/12)))</f>
        <v/>
      </c>
      <c r="AV206" s="88" t="str">
        <f>IF(AV$6-$B206&lt;0,"",EXP(-'PMS(calc_process)'!$F$53*(AV$6-$B206)/12)*(1-EXP(-'PMS(calc_process)'!$F$53/12)))</f>
        <v/>
      </c>
      <c r="AW206" s="88">
        <f>IF(AW$6-$B206&lt;0,"",EXP(-'PMS(calc_process)'!$F$53*(AW$6-$B206)/12)*(1-EXP(-'PMS(calc_process)'!$F$53/12)))</f>
        <v>3.2783899517994097E-2</v>
      </c>
      <c r="AX206" s="88">
        <f>IF(AX$6-$B206&lt;0,"",EXP(-'PMS(calc_process)'!$F$53*(AX$6-$B206)/12)*(1-EXP(-'PMS(calc_process)'!$F$53/12)))</f>
        <v>3.170911545038816E-2</v>
      </c>
    </row>
    <row r="207" spans="1:50">
      <c r="A207" s="27"/>
      <c r="B207" s="85">
        <v>48</v>
      </c>
      <c r="C207" s="88" t="str">
        <f>IF(C$6-$B207&lt;0,"",EXP(-'PMS(calc_process)'!$F$53*(C$6-$B207)/12)*(1-EXP(-'PMS(calc_process)'!$F$53/12)))</f>
        <v/>
      </c>
      <c r="D207" s="88" t="str">
        <f>IF(D$6-$B207&lt;0,"",EXP(-'PMS(calc_process)'!$F$53*(D$6-$B207)/12)*(1-EXP(-'PMS(calc_process)'!$F$53/12)))</f>
        <v/>
      </c>
      <c r="E207" s="88" t="str">
        <f>IF(E$6-$B207&lt;0,"",EXP(-'PMS(calc_process)'!$F$53*(E$6-$B207)/12)*(1-EXP(-'PMS(calc_process)'!$F$53/12)))</f>
        <v/>
      </c>
      <c r="F207" s="88" t="str">
        <f>IF(F$6-$B207&lt;0,"",EXP(-'PMS(calc_process)'!$F$53*(F$6-$B207)/12)*(1-EXP(-'PMS(calc_process)'!$F$53/12)))</f>
        <v/>
      </c>
      <c r="G207" s="88" t="str">
        <f>IF(G$6-$B207&lt;0,"",EXP(-'PMS(calc_process)'!$F$53*(G$6-$B207)/12)*(1-EXP(-'PMS(calc_process)'!$F$53/12)))</f>
        <v/>
      </c>
      <c r="H207" s="88" t="str">
        <f>IF(H$6-$B207&lt;0,"",EXP(-'PMS(calc_process)'!$F$53*(H$6-$B207)/12)*(1-EXP(-'PMS(calc_process)'!$F$53/12)))</f>
        <v/>
      </c>
      <c r="I207" s="88" t="str">
        <f>IF(I$6-$B207&lt;0,"",EXP(-'PMS(calc_process)'!$F$53*(I$6-$B207)/12)*(1-EXP(-'PMS(calc_process)'!$F$53/12)))</f>
        <v/>
      </c>
      <c r="J207" s="88" t="str">
        <f>IF(J$6-$B207&lt;0,"",EXP(-'PMS(calc_process)'!$F$53*(J$6-$B207)/12)*(1-EXP(-'PMS(calc_process)'!$F$53/12)))</f>
        <v/>
      </c>
      <c r="K207" s="88" t="str">
        <f>IF(K$6-$B207&lt;0,"",EXP(-'PMS(calc_process)'!$F$53*(K$6-$B207)/12)*(1-EXP(-'PMS(calc_process)'!$F$53/12)))</f>
        <v/>
      </c>
      <c r="L207" s="88" t="str">
        <f>IF(L$6-$B207&lt;0,"",EXP(-'PMS(calc_process)'!$F$53*(L$6-$B207)/12)*(1-EXP(-'PMS(calc_process)'!$F$53/12)))</f>
        <v/>
      </c>
      <c r="M207" s="88" t="str">
        <f>IF(M$6-$B207&lt;0,"",EXP(-'PMS(calc_process)'!$F$53*(M$6-$B207)/12)*(1-EXP(-'PMS(calc_process)'!$F$53/12)))</f>
        <v/>
      </c>
      <c r="N207" s="88" t="str">
        <f>IF(N$6-$B207&lt;0,"",EXP(-'PMS(calc_process)'!$F$53*(N$6-$B207)/12)*(1-EXP(-'PMS(calc_process)'!$F$53/12)))</f>
        <v/>
      </c>
      <c r="O207" s="88" t="str">
        <f>IF(O$6-$B207&lt;0,"",EXP(-'PMS(calc_process)'!$F$53*(O$6-$B207)/12)*(1-EXP(-'PMS(calc_process)'!$F$53/12)))</f>
        <v/>
      </c>
      <c r="P207" s="88" t="str">
        <f>IF(P$6-$B207&lt;0,"",EXP(-'PMS(calc_process)'!$F$53*(P$6-$B207)/12)*(1-EXP(-'PMS(calc_process)'!$F$53/12)))</f>
        <v/>
      </c>
      <c r="Q207" s="88" t="str">
        <f>IF(Q$6-$B207&lt;0,"",EXP(-'PMS(calc_process)'!$F$53*(Q$6-$B207)/12)*(1-EXP(-'PMS(calc_process)'!$F$53/12)))</f>
        <v/>
      </c>
      <c r="R207" s="88" t="str">
        <f>IF(R$6-$B207&lt;0,"",EXP(-'PMS(calc_process)'!$F$53*(R$6-$B207)/12)*(1-EXP(-'PMS(calc_process)'!$F$53/12)))</f>
        <v/>
      </c>
      <c r="S207" s="88" t="str">
        <f>IF(S$6-$B207&lt;0,"",EXP(-'PMS(calc_process)'!$F$53*(S$6-$B207)/12)*(1-EXP(-'PMS(calc_process)'!$F$53/12)))</f>
        <v/>
      </c>
      <c r="T207" s="88" t="str">
        <f>IF(T$6-$B207&lt;0,"",EXP(-'PMS(calc_process)'!$F$53*(T$6-$B207)/12)*(1-EXP(-'PMS(calc_process)'!$F$53/12)))</f>
        <v/>
      </c>
      <c r="U207" s="88" t="str">
        <f>IF(U$6-$B207&lt;0,"",EXP(-'PMS(calc_process)'!$F$53*(U$6-$B207)/12)*(1-EXP(-'PMS(calc_process)'!$F$53/12)))</f>
        <v/>
      </c>
      <c r="V207" s="88" t="str">
        <f>IF(V$6-$B207&lt;0,"",EXP(-'PMS(calc_process)'!$F$53*(V$6-$B207)/12)*(1-EXP(-'PMS(calc_process)'!$F$53/12)))</f>
        <v/>
      </c>
      <c r="W207" s="88" t="str">
        <f>IF(W$6-$B207&lt;0,"",EXP(-'PMS(calc_process)'!$F$53*(W$6-$B207)/12)*(1-EXP(-'PMS(calc_process)'!$F$53/12)))</f>
        <v/>
      </c>
      <c r="X207" s="88" t="str">
        <f>IF(X$6-$B207&lt;0,"",EXP(-'PMS(calc_process)'!$F$53*(X$6-$B207)/12)*(1-EXP(-'PMS(calc_process)'!$F$53/12)))</f>
        <v/>
      </c>
      <c r="Y207" s="88" t="str">
        <f>IF(Y$6-$B207&lt;0,"",EXP(-'PMS(calc_process)'!$F$53*(Y$6-$B207)/12)*(1-EXP(-'PMS(calc_process)'!$F$53/12)))</f>
        <v/>
      </c>
      <c r="Z207" s="88" t="str">
        <f>IF(Z$6-$B207&lt;0,"",EXP(-'PMS(calc_process)'!$F$53*(Z$6-$B207)/12)*(1-EXP(-'PMS(calc_process)'!$F$53/12)))</f>
        <v/>
      </c>
      <c r="AA207" s="88" t="str">
        <f>IF(AA$6-$B207&lt;0,"",EXP(-'PMS(calc_process)'!$F$53*(AA$6-$B207)/12)*(1-EXP(-'PMS(calc_process)'!$F$53/12)))</f>
        <v/>
      </c>
      <c r="AB207" s="88" t="str">
        <f>IF(AB$6-$B207&lt;0,"",EXP(-'PMS(calc_process)'!$F$53*(AB$6-$B207)/12)*(1-EXP(-'PMS(calc_process)'!$F$53/12)))</f>
        <v/>
      </c>
      <c r="AC207" s="88" t="str">
        <f>IF(AC$6-$B207&lt;0,"",EXP(-'PMS(calc_process)'!$F$53*(AC$6-$B207)/12)*(1-EXP(-'PMS(calc_process)'!$F$53/12)))</f>
        <v/>
      </c>
      <c r="AD207" s="88" t="str">
        <f>IF(AD$6-$B207&lt;0,"",EXP(-'PMS(calc_process)'!$F$53*(AD$6-$B207)/12)*(1-EXP(-'PMS(calc_process)'!$F$53/12)))</f>
        <v/>
      </c>
      <c r="AE207" s="88" t="str">
        <f>IF(AE$6-$B207&lt;0,"",EXP(-'PMS(calc_process)'!$F$53*(AE$6-$B207)/12)*(1-EXP(-'PMS(calc_process)'!$F$53/12)))</f>
        <v/>
      </c>
      <c r="AF207" s="88" t="str">
        <f>IF(AF$6-$B207&lt;0,"",EXP(-'PMS(calc_process)'!$F$53*(AF$6-$B207)/12)*(1-EXP(-'PMS(calc_process)'!$F$53/12)))</f>
        <v/>
      </c>
      <c r="AG207" s="88" t="str">
        <f>IF(AG$6-$B207&lt;0,"",EXP(-'PMS(calc_process)'!$F$53*(AG$6-$B207)/12)*(1-EXP(-'PMS(calc_process)'!$F$53/12)))</f>
        <v/>
      </c>
      <c r="AH207" s="88" t="str">
        <f>IF(AH$6-$B207&lt;0,"",EXP(-'PMS(calc_process)'!$F$53*(AH$6-$B207)/12)*(1-EXP(-'PMS(calc_process)'!$F$53/12)))</f>
        <v/>
      </c>
      <c r="AI207" s="88" t="str">
        <f>IF(AI$6-$B207&lt;0,"",EXP(-'PMS(calc_process)'!$F$53*(AI$6-$B207)/12)*(1-EXP(-'PMS(calc_process)'!$F$53/12)))</f>
        <v/>
      </c>
      <c r="AJ207" s="88" t="str">
        <f>IF(AJ$6-$B207&lt;0,"",EXP(-'PMS(calc_process)'!$F$53*(AJ$6-$B207)/12)*(1-EXP(-'PMS(calc_process)'!$F$53/12)))</f>
        <v/>
      </c>
      <c r="AK207" s="88" t="str">
        <f>IF(AK$6-$B207&lt;0,"",EXP(-'PMS(calc_process)'!$F$53*(AK$6-$B207)/12)*(1-EXP(-'PMS(calc_process)'!$F$53/12)))</f>
        <v/>
      </c>
      <c r="AL207" s="88" t="str">
        <f>IF(AL$6-$B207&lt;0,"",EXP(-'PMS(calc_process)'!$F$53*(AL$6-$B207)/12)*(1-EXP(-'PMS(calc_process)'!$F$53/12)))</f>
        <v/>
      </c>
      <c r="AM207" s="88" t="str">
        <f>IF(AM$6-$B207&lt;0,"",EXP(-'PMS(calc_process)'!$F$53*(AM$6-$B207)/12)*(1-EXP(-'PMS(calc_process)'!$F$53/12)))</f>
        <v/>
      </c>
      <c r="AN207" s="88" t="str">
        <f>IF(AN$6-$B207&lt;0,"",EXP(-'PMS(calc_process)'!$F$53*(AN$6-$B207)/12)*(1-EXP(-'PMS(calc_process)'!$F$53/12)))</f>
        <v/>
      </c>
      <c r="AO207" s="88" t="str">
        <f>IF(AO$6-$B207&lt;0,"",EXP(-'PMS(calc_process)'!$F$53*(AO$6-$B207)/12)*(1-EXP(-'PMS(calc_process)'!$F$53/12)))</f>
        <v/>
      </c>
      <c r="AP207" s="88" t="str">
        <f>IF(AP$6-$B207&lt;0,"",EXP(-'PMS(calc_process)'!$F$53*(AP$6-$B207)/12)*(1-EXP(-'PMS(calc_process)'!$F$53/12)))</f>
        <v/>
      </c>
      <c r="AQ207" s="88" t="str">
        <f>IF(AQ$6-$B207&lt;0,"",EXP(-'PMS(calc_process)'!$F$53*(AQ$6-$B207)/12)*(1-EXP(-'PMS(calc_process)'!$F$53/12)))</f>
        <v/>
      </c>
      <c r="AR207" s="88" t="str">
        <f>IF(AR$6-$B207&lt;0,"",EXP(-'PMS(calc_process)'!$F$53*(AR$6-$B207)/12)*(1-EXP(-'PMS(calc_process)'!$F$53/12)))</f>
        <v/>
      </c>
      <c r="AS207" s="88" t="str">
        <f>IF(AS$6-$B207&lt;0,"",EXP(-'PMS(calc_process)'!$F$53*(AS$6-$B207)/12)*(1-EXP(-'PMS(calc_process)'!$F$53/12)))</f>
        <v/>
      </c>
      <c r="AT207" s="88" t="str">
        <f>IF(AT$6-$B207&lt;0,"",EXP(-'PMS(calc_process)'!$F$53*(AT$6-$B207)/12)*(1-EXP(-'PMS(calc_process)'!$F$53/12)))</f>
        <v/>
      </c>
      <c r="AU207" s="88" t="str">
        <f>IF(AU$6-$B207&lt;0,"",EXP(-'PMS(calc_process)'!$F$53*(AU$6-$B207)/12)*(1-EXP(-'PMS(calc_process)'!$F$53/12)))</f>
        <v/>
      </c>
      <c r="AV207" s="88" t="str">
        <f>IF(AV$6-$B207&lt;0,"",EXP(-'PMS(calc_process)'!$F$53*(AV$6-$B207)/12)*(1-EXP(-'PMS(calc_process)'!$F$53/12)))</f>
        <v/>
      </c>
      <c r="AW207" s="88" t="str">
        <f>IF(AW$6-$B207&lt;0,"",EXP(-'PMS(calc_process)'!$F$53*(AW$6-$B207)/12)*(1-EXP(-'PMS(calc_process)'!$F$53/12)))</f>
        <v/>
      </c>
      <c r="AX207" s="88">
        <f>IF(AX$6-$B207&lt;0,"",EXP(-'PMS(calc_process)'!$F$53*(AX$6-$B207)/12)*(1-EXP(-'PMS(calc_process)'!$F$53/12)))</f>
        <v>3.2783899517994097E-2</v>
      </c>
    </row>
    <row r="208" spans="1:50" ht="17.25" customHeight="1"/>
  </sheetData>
  <mergeCells count="2">
    <mergeCell ref="A2:AX2"/>
    <mergeCell ref="A3:AX3"/>
  </mergeCells>
  <phoneticPr fontId="28"/>
  <pageMargins left="0.39370078740157483" right="0.39370078740157483" top="0.39370078740157483" bottom="0.39370078740157483" header="0.31496062992125984" footer="0.31496062992125984"/>
  <pageSetup paperSize="9" scale="30" fitToHeight="4" orientation="landscape" r:id="rId1"/>
  <rowBreaks count="1" manualBreakCount="1">
    <brk id="106"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PMS(input)</vt:lpstr>
      <vt:lpstr>PMS(input) (2)</vt:lpstr>
      <vt:lpstr>PMS(calc_process)</vt:lpstr>
      <vt:lpstr>PMS(calc_process) (2)</vt:lpstr>
      <vt:lpstr>PMS(calc_process) (3)</vt:lpstr>
      <vt:lpstr>EFN2O</vt:lpstr>
      <vt:lpstr>'PMS(calc_process)'!Print_Area</vt:lpstr>
      <vt:lpstr>'PMS(calc_process) (2)'!Print_Area</vt:lpstr>
      <vt:lpstr>'PMS(calc_process) (3)'!Print_Area</vt:lpstr>
      <vt:lpstr>'PMS(input)'!Print_Area</vt:lpstr>
      <vt:lpstr>'PMS(input) (2)'!Print_Area</vt:lpstr>
    </vt:vector>
  </TitlesOfParts>
  <Company>三菱UFJリサーチ＆コンサルティング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MURC</cp:lastModifiedBy>
  <cp:lastPrinted>2015-02-27T02:26:40Z</cp:lastPrinted>
  <dcterms:created xsi:type="dcterms:W3CDTF">2012-01-13T02:28:29Z</dcterms:created>
  <dcterms:modified xsi:type="dcterms:W3CDTF">2015-02-27T02:27:27Z</dcterms:modified>
</cp:coreProperties>
</file>