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a\Desktop\"/>
    </mc:Choice>
  </mc:AlternateContent>
  <bookViews>
    <workbookView xWindow="0" yWindow="0" windowWidth="21210" windowHeight="9300"/>
  </bookViews>
  <sheets>
    <sheet name="冷凍機"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17" i="1" s="1"/>
  <c r="O16" i="1" s="1"/>
  <c r="O25" i="1" l="1"/>
  <c r="O24" i="1" s="1"/>
  <c r="O3" i="1" s="1"/>
</calcChain>
</file>

<file path=xl/sharedStrings.xml><?xml version="1.0" encoding="utf-8"?>
<sst xmlns="http://schemas.openxmlformats.org/spreadsheetml/2006/main" count="55" uniqueCount="42">
  <si>
    <t>冷凍機導入におけるCO2排出削減量の計算</t>
    <rPh sb="0" eb="3">
      <t>レイトウキ</t>
    </rPh>
    <rPh sb="3" eb="5">
      <t>ドウニュウ</t>
    </rPh>
    <rPh sb="12" eb="14">
      <t>ハイシュツ</t>
    </rPh>
    <rPh sb="14" eb="16">
      <t>サクゲン</t>
    </rPh>
    <rPh sb="16" eb="17">
      <t>リョウ</t>
    </rPh>
    <rPh sb="18" eb="20">
      <t>ケイサン</t>
    </rPh>
    <phoneticPr fontId="2"/>
  </si>
  <si>
    <t>黄色セルに記入</t>
    <rPh sb="0" eb="2">
      <t>キイロ</t>
    </rPh>
    <rPh sb="5" eb="7">
      <t>キニュウ</t>
    </rPh>
    <phoneticPr fontId="2"/>
  </si>
  <si>
    <t>自動計算結果</t>
    <rPh sb="0" eb="2">
      <t>ジドウ</t>
    </rPh>
    <rPh sb="2" eb="4">
      <t>ケイサン</t>
    </rPh>
    <rPh sb="4" eb="6">
      <t>ケッカ</t>
    </rPh>
    <phoneticPr fontId="2"/>
  </si>
  <si>
    <t>事業名：</t>
    <rPh sb="0" eb="2">
      <t>ジギョウ</t>
    </rPh>
    <rPh sb="2" eb="3">
      <t>メイ</t>
    </rPh>
    <phoneticPr fontId="2"/>
  </si>
  <si>
    <t>Q</t>
    <phoneticPr fontId="2"/>
  </si>
  <si>
    <t>CO2排出削減量</t>
    <rPh sb="3" eb="5">
      <t>ハイシュツ</t>
    </rPh>
    <rPh sb="5" eb="7">
      <t>サクゲン</t>
    </rPh>
    <rPh sb="7" eb="8">
      <t>リョウ</t>
    </rPh>
    <phoneticPr fontId="2"/>
  </si>
  <si>
    <t>ton-CO2/年</t>
    <rPh sb="8" eb="9">
      <t>ネン</t>
    </rPh>
    <phoneticPr fontId="2"/>
  </si>
  <si>
    <t>Q=Ry-Py</t>
    <phoneticPr fontId="2"/>
  </si>
  <si>
    <t>Ry</t>
    <phoneticPr fontId="2"/>
  </si>
  <si>
    <t>リファレンスCO2排出量</t>
    <rPh sb="9" eb="11">
      <t>ハイシュツ</t>
    </rPh>
    <rPh sb="11" eb="12">
      <t>リョウ</t>
    </rPh>
    <phoneticPr fontId="2"/>
  </si>
  <si>
    <t>Py</t>
    <phoneticPr fontId="2"/>
  </si>
  <si>
    <t>プロジェクトCO2排出量</t>
    <rPh sb="9" eb="11">
      <t>ハイシュツ</t>
    </rPh>
    <rPh sb="11" eb="12">
      <t>リョウ</t>
    </rPh>
    <phoneticPr fontId="2"/>
  </si>
  <si>
    <t>●必要冷凍能力（空調負荷など）の計算</t>
    <rPh sb="1" eb="3">
      <t>ヒツヨウ</t>
    </rPh>
    <rPh sb="3" eb="5">
      <t>レイトウ</t>
    </rPh>
    <rPh sb="5" eb="7">
      <t>ノウリョク</t>
    </rPh>
    <rPh sb="8" eb="10">
      <t>クウチョウ</t>
    </rPh>
    <rPh sb="10" eb="12">
      <t>フカ</t>
    </rPh>
    <rPh sb="16" eb="18">
      <t>ケイサン</t>
    </rPh>
    <phoneticPr fontId="2"/>
  </si>
  <si>
    <t>いろいろなケースが考えられので、時間当たり負荷の説明を記入のこと</t>
    <rPh sb="9" eb="10">
      <t>カンガ</t>
    </rPh>
    <rPh sb="16" eb="18">
      <t>ジカン</t>
    </rPh>
    <rPh sb="18" eb="19">
      <t>ア</t>
    </rPh>
    <rPh sb="21" eb="23">
      <t>フカ</t>
    </rPh>
    <rPh sb="24" eb="26">
      <t>セツメイ</t>
    </rPh>
    <rPh sb="27" eb="29">
      <t>キニュウ</t>
    </rPh>
    <phoneticPr fontId="2"/>
  </si>
  <si>
    <t>RQｙ</t>
    <phoneticPr fontId="2"/>
  </si>
  <si>
    <t>年間必要冷凍能力</t>
    <rPh sb="0" eb="2">
      <t>ネンカン</t>
    </rPh>
    <rPh sb="2" eb="4">
      <t>ヒツヨウ</t>
    </rPh>
    <rPh sb="4" eb="6">
      <t>レイトウ</t>
    </rPh>
    <rPh sb="6" eb="8">
      <t>ノウリョク</t>
    </rPh>
    <phoneticPr fontId="2"/>
  </si>
  <si>
    <t>MWh/年</t>
    <rPh sb="4" eb="5">
      <t>ネン</t>
    </rPh>
    <phoneticPr fontId="2"/>
  </si>
  <si>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2"/>
  </si>
  <si>
    <t>(MW/年）</t>
    <rPh sb="4" eb="5">
      <t>ネン</t>
    </rPh>
    <phoneticPr fontId="2"/>
  </si>
  <si>
    <t>時間当たり必要冷凍能力(kWh）</t>
  </si>
  <si>
    <t>例：現状　100USRTの冷凍機の年間稼働時間が24h/日×25日/月×12月/年の場合</t>
    <rPh sb="0" eb="1">
      <t>レイ</t>
    </rPh>
    <rPh sb="2" eb="4">
      <t>ゲンジョウ</t>
    </rPh>
    <rPh sb="13" eb="16">
      <t>レイトウキ</t>
    </rPh>
    <rPh sb="17" eb="19">
      <t>ネンカン</t>
    </rPh>
    <rPh sb="19" eb="21">
      <t>カドウ</t>
    </rPh>
    <rPh sb="21" eb="23">
      <t>ジカン</t>
    </rPh>
    <rPh sb="28" eb="29">
      <t>ヒ</t>
    </rPh>
    <rPh sb="32" eb="33">
      <t>ヒ</t>
    </rPh>
    <rPh sb="34" eb="35">
      <t>ツキ</t>
    </rPh>
    <rPh sb="38" eb="39">
      <t>ツキ</t>
    </rPh>
    <rPh sb="40" eb="41">
      <t>ネン</t>
    </rPh>
    <rPh sb="42" eb="44">
      <t>バアイ</t>
    </rPh>
    <phoneticPr fontId="2"/>
  </si>
  <si>
    <t>年間稼働時間(h/年)</t>
  </si>
  <si>
    <t>RQｙ＝100×3.516（ｋW/USRT)×24×25×12/1000＝2532MWh/年</t>
    <rPh sb="45" eb="46">
      <t>ネン</t>
    </rPh>
    <phoneticPr fontId="2"/>
  </si>
  <si>
    <t>●リファレンスＣＯ２排出量の計算</t>
    <rPh sb="10" eb="12">
      <t>ハイシュツ</t>
    </rPh>
    <rPh sb="12" eb="13">
      <t>リョウ</t>
    </rPh>
    <rPh sb="14" eb="16">
      <t>ケイサン</t>
    </rPh>
    <phoneticPr fontId="2"/>
  </si>
  <si>
    <t>Ｒｙ＝RQeｙ×gef</t>
    <phoneticPr fontId="2"/>
  </si>
  <si>
    <t>RQey=Rqy/Rcop</t>
    <phoneticPr fontId="2"/>
  </si>
  <si>
    <t>RQey</t>
    <phoneticPr fontId="2"/>
  </si>
  <si>
    <t>リファレンスの場合の年間消費電力量</t>
    <rPh sb="7" eb="9">
      <t>バアイ</t>
    </rPh>
    <rPh sb="10" eb="12">
      <t>ネンカン</t>
    </rPh>
    <rPh sb="12" eb="14">
      <t>ショウヒ</t>
    </rPh>
    <rPh sb="14" eb="16">
      <t>デンリョク</t>
    </rPh>
    <rPh sb="16" eb="17">
      <t>リョウ</t>
    </rPh>
    <phoneticPr fontId="2"/>
  </si>
  <si>
    <t>Rcop</t>
    <phoneticPr fontId="2"/>
  </si>
  <si>
    <t>リファレンス冷凍機のCOP</t>
    <rPh sb="6" eb="9">
      <t>レイトウキ</t>
    </rPh>
    <phoneticPr fontId="2"/>
  </si>
  <si>
    <t>ｇeｆ</t>
    <phoneticPr fontId="2"/>
  </si>
  <si>
    <t>グリッド電力のCO2排出係数</t>
    <rPh sb="4" eb="6">
      <t>デンリョク</t>
    </rPh>
    <rPh sb="10" eb="12">
      <t>ハイシュツ</t>
    </rPh>
    <rPh sb="12" eb="14">
      <t>ケイスウ</t>
    </rPh>
    <phoneticPr fontId="2"/>
  </si>
  <si>
    <t>ton-CO2/MWｈ</t>
    <phoneticPr fontId="2"/>
  </si>
  <si>
    <t>出展：</t>
    <rPh sb="0" eb="2">
      <t>シュッテン</t>
    </rPh>
    <phoneticPr fontId="2"/>
  </si>
  <si>
    <t>※前頁のガスエンジンで発電した電力を使用の場合は該当する数値とする</t>
    <rPh sb="1" eb="2">
      <t>ゼン</t>
    </rPh>
    <rPh sb="2" eb="3">
      <t>ページ</t>
    </rPh>
    <rPh sb="11" eb="13">
      <t>ハツデン</t>
    </rPh>
    <rPh sb="15" eb="17">
      <t>デンリョク</t>
    </rPh>
    <rPh sb="18" eb="20">
      <t>シヨウ</t>
    </rPh>
    <rPh sb="21" eb="23">
      <t>バアイ</t>
    </rPh>
    <rPh sb="24" eb="26">
      <t>ガイトウ</t>
    </rPh>
    <rPh sb="28" eb="30">
      <t>スウチ</t>
    </rPh>
    <phoneticPr fontId="2"/>
  </si>
  <si>
    <t>●プロジェクトＣＯ２排出量の計算</t>
    <rPh sb="10" eb="12">
      <t>ハイシュツ</t>
    </rPh>
    <rPh sb="12" eb="13">
      <t>リョウ</t>
    </rPh>
    <rPh sb="14" eb="16">
      <t>ケイサン</t>
    </rPh>
    <phoneticPr fontId="2"/>
  </si>
  <si>
    <t>Pｙ＝RQeｙ×gef</t>
    <phoneticPr fontId="2"/>
  </si>
  <si>
    <t>PQey=Rqy/Pcop</t>
    <phoneticPr fontId="2"/>
  </si>
  <si>
    <t>PQey</t>
    <phoneticPr fontId="2"/>
  </si>
  <si>
    <t>プロジェクトの場合の年間消費電力量</t>
    <rPh sb="7" eb="9">
      <t>バアイ</t>
    </rPh>
    <rPh sb="10" eb="12">
      <t>ネンカン</t>
    </rPh>
    <rPh sb="12" eb="14">
      <t>ショウヒ</t>
    </rPh>
    <rPh sb="14" eb="16">
      <t>デンリョク</t>
    </rPh>
    <rPh sb="16" eb="17">
      <t>リョウ</t>
    </rPh>
    <phoneticPr fontId="2"/>
  </si>
  <si>
    <t>Pcop</t>
    <phoneticPr fontId="2"/>
  </si>
  <si>
    <t>プロジェクト冷凍機のCOP</t>
    <rPh sb="6" eb="9">
      <t>レイトウキ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</si>
</sst>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_ "/>
    <numFmt numFmtId="179" formatCode="0.000_ "/>
  </numFmts>
  <fonts count="3"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0" fillId="2" borderId="0" xfId="0" applyFill="1">
      <alignment vertical="center"/>
    </xf>
    <xf numFmtId="0" fontId="0" fillId="3" borderId="0" xfId="0" applyFill="1">
      <alignment vertical="center"/>
    </xf>
    <xf numFmtId="0" fontId="0" fillId="0" borderId="0" xfId="0" applyAlignment="1">
      <alignment horizontal="right" vertical="center"/>
    </xf>
    <xf numFmtId="176" fontId="0" fillId="3" borderId="1" xfId="0" applyNumberFormat="1" applyFill="1" applyBorder="1">
      <alignment vertical="center"/>
    </xf>
    <xf numFmtId="0" fontId="0" fillId="0" borderId="0" xfId="0" applyAlignment="1">
      <alignment horizontal="left" vertical="center"/>
    </xf>
    <xf numFmtId="0" fontId="0" fillId="3" borderId="1" xfId="0" applyFill="1" applyBorder="1">
      <alignment vertical="center"/>
    </xf>
    <xf numFmtId="177" fontId="0" fillId="2" borderId="1" xfId="0" applyNumberFormat="1" applyFill="1" applyBorder="1">
      <alignment vertical="center"/>
    </xf>
    <xf numFmtId="178" fontId="0" fillId="2" borderId="1" xfId="0" applyNumberFormat="1" applyFill="1" applyBorder="1">
      <alignment vertical="center"/>
    </xf>
    <xf numFmtId="176" fontId="0" fillId="0" borderId="0" xfId="0" applyNumberFormat="1" applyFill="1" applyBorder="1">
      <alignment vertical="center"/>
    </xf>
    <xf numFmtId="179" fontId="0" fillId="2" borderId="1" xfId="0" applyNumberFormat="1" applyFill="1" applyBorder="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179" fontId="0" fillId="0" borderId="5" xfId="0" applyNumberForma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workbookViewId="0">
      <selection activeCell="N11" sqref="N11"/>
    </sheetView>
  </sheetViews>
  <sheetFormatPr defaultRowHeight="13.5" x14ac:dyDescent="0.15"/>
  <sheetData>
    <row r="1" spans="1:16" ht="14.25" x14ac:dyDescent="0.15">
      <c r="A1" s="1" t="s">
        <v>0</v>
      </c>
      <c r="I1" s="2" t="s">
        <v>1</v>
      </c>
      <c r="K1" s="3" t="s">
        <v>2</v>
      </c>
    </row>
    <row r="2" spans="1:16" ht="14.25" x14ac:dyDescent="0.15">
      <c r="A2" s="1"/>
      <c r="I2" s="4" t="s">
        <v>3</v>
      </c>
      <c r="J2" s="2"/>
      <c r="K2" s="2"/>
      <c r="L2" s="2"/>
      <c r="M2" s="2"/>
      <c r="N2" s="2"/>
      <c r="O2" s="2"/>
      <c r="P2" s="2"/>
    </row>
    <row r="3" spans="1:16" x14ac:dyDescent="0.15">
      <c r="A3" s="4" t="s">
        <v>4</v>
      </c>
      <c r="B3" t="s">
        <v>5</v>
      </c>
      <c r="E3" t="s">
        <v>6</v>
      </c>
      <c r="O3" s="5" t="e">
        <f>O16-O24</f>
        <v>#DIV/0!</v>
      </c>
    </row>
    <row r="4" spans="1:16" x14ac:dyDescent="0.15">
      <c r="A4" s="4"/>
      <c r="B4" t="s">
        <v>7</v>
      </c>
    </row>
    <row r="5" spans="1:16" x14ac:dyDescent="0.15">
      <c r="A5" s="4" t="s">
        <v>8</v>
      </c>
      <c r="B5" t="s">
        <v>9</v>
      </c>
      <c r="E5" t="s">
        <v>6</v>
      </c>
    </row>
    <row r="6" spans="1:16" x14ac:dyDescent="0.15">
      <c r="A6" s="4" t="s">
        <v>10</v>
      </c>
      <c r="B6" t="s">
        <v>11</v>
      </c>
      <c r="E6" t="s">
        <v>6</v>
      </c>
    </row>
    <row r="8" spans="1:16" x14ac:dyDescent="0.15">
      <c r="A8" s="6" t="s">
        <v>12</v>
      </c>
    </row>
    <row r="9" spans="1:16" x14ac:dyDescent="0.15">
      <c r="B9" t="s">
        <v>13</v>
      </c>
    </row>
    <row r="10" spans="1:16" x14ac:dyDescent="0.15">
      <c r="A10" s="4" t="s">
        <v>14</v>
      </c>
      <c r="B10" t="s">
        <v>15</v>
      </c>
      <c r="D10" t="s">
        <v>16</v>
      </c>
      <c r="O10" s="7">
        <f>N11*N12/1000</f>
        <v>0</v>
      </c>
    </row>
    <row r="11" spans="1:16" x14ac:dyDescent="0.15">
      <c r="B11" t="s">
        <v>17</v>
      </c>
      <c r="I11" t="s">
        <v>18</v>
      </c>
      <c r="M11" s="4" t="s">
        <v>19</v>
      </c>
      <c r="N11" s="8"/>
    </row>
    <row r="12" spans="1:16" x14ac:dyDescent="0.15">
      <c r="B12" t="s">
        <v>20</v>
      </c>
      <c r="M12" s="4" t="s">
        <v>21</v>
      </c>
      <c r="N12" s="9"/>
    </row>
    <row r="13" spans="1:16" x14ac:dyDescent="0.15">
      <c r="B13" t="s">
        <v>22</v>
      </c>
    </row>
    <row r="15" spans="1:16" x14ac:dyDescent="0.15">
      <c r="A15" t="s">
        <v>23</v>
      </c>
    </row>
    <row r="16" spans="1:16" x14ac:dyDescent="0.15">
      <c r="B16" t="s">
        <v>24</v>
      </c>
      <c r="E16" t="s">
        <v>6</v>
      </c>
      <c r="O16" s="5" t="e">
        <f>O17*G20</f>
        <v>#DIV/0!</v>
      </c>
    </row>
    <row r="17" spans="1:15" x14ac:dyDescent="0.15">
      <c r="B17" t="s">
        <v>25</v>
      </c>
      <c r="O17" s="5" t="e">
        <f>O10/N19</f>
        <v>#DIV/0!</v>
      </c>
    </row>
    <row r="18" spans="1:15" x14ac:dyDescent="0.15">
      <c r="A18" s="4" t="s">
        <v>26</v>
      </c>
      <c r="B18" t="s">
        <v>27</v>
      </c>
      <c r="F18" t="s">
        <v>16</v>
      </c>
      <c r="O18" s="10"/>
    </row>
    <row r="19" spans="1:15" x14ac:dyDescent="0.15">
      <c r="A19" s="4" t="s">
        <v>28</v>
      </c>
      <c r="B19" t="s">
        <v>29</v>
      </c>
      <c r="M19" s="4" t="s">
        <v>29</v>
      </c>
      <c r="N19" s="8"/>
    </row>
    <row r="20" spans="1:15" x14ac:dyDescent="0.15">
      <c r="A20" s="4" t="s">
        <v>30</v>
      </c>
      <c r="B20" t="s">
        <v>31</v>
      </c>
      <c r="E20" t="s">
        <v>32</v>
      </c>
      <c r="G20" s="11"/>
      <c r="H20" s="4" t="s">
        <v>33</v>
      </c>
      <c r="I20" s="12"/>
      <c r="J20" s="13"/>
      <c r="K20" s="13"/>
      <c r="L20" s="14"/>
      <c r="M20" s="4"/>
      <c r="N20" s="15"/>
    </row>
    <row r="21" spans="1:15" x14ac:dyDescent="0.15">
      <c r="H21" t="s">
        <v>34</v>
      </c>
    </row>
    <row r="23" spans="1:15" x14ac:dyDescent="0.15">
      <c r="A23" t="s">
        <v>35</v>
      </c>
    </row>
    <row r="24" spans="1:15" x14ac:dyDescent="0.15">
      <c r="B24" t="s">
        <v>36</v>
      </c>
      <c r="E24" t="s">
        <v>6</v>
      </c>
      <c r="O24" s="5" t="e">
        <f>O25*G28</f>
        <v>#DIV/0!</v>
      </c>
    </row>
    <row r="25" spans="1:15" x14ac:dyDescent="0.15">
      <c r="B25" t="s">
        <v>37</v>
      </c>
      <c r="O25" s="5" t="e">
        <f>O10/N27</f>
        <v>#DIV/0!</v>
      </c>
    </row>
    <row r="26" spans="1:15" x14ac:dyDescent="0.15">
      <c r="A26" s="4" t="s">
        <v>38</v>
      </c>
      <c r="B26" t="s">
        <v>39</v>
      </c>
      <c r="F26" t="s">
        <v>16</v>
      </c>
      <c r="O26" s="10"/>
    </row>
    <row r="27" spans="1:15" x14ac:dyDescent="0.15">
      <c r="A27" s="4" t="s">
        <v>40</v>
      </c>
      <c r="B27" t="s">
        <v>41</v>
      </c>
      <c r="M27" s="4" t="s">
        <v>41</v>
      </c>
      <c r="N27" s="8"/>
    </row>
    <row r="28" spans="1:15" x14ac:dyDescent="0.15">
      <c r="A28" s="4" t="s">
        <v>30</v>
      </c>
      <c r="B28" t="s">
        <v>31</v>
      </c>
      <c r="E28" t="s">
        <v>32</v>
      </c>
      <c r="G28" s="11"/>
      <c r="H28" s="4" t="s">
        <v>33</v>
      </c>
      <c r="I28" s="12"/>
      <c r="J28" s="13"/>
      <c r="K28" s="13"/>
      <c r="L28" s="14"/>
      <c r="M28" s="4"/>
      <c r="N28" s="15"/>
    </row>
    <row r="29" spans="1:15" x14ac:dyDescent="0.15">
      <c r="H29" t="s">
        <v>34</v>
      </c>
    </row>
  </sheetData>
  <mergeCells count="2">
    <mergeCell ref="I20:L20"/>
    <mergeCell ref="I28:L28"/>
  </mergeCells>
  <phoneticPr fontId="2"/>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1DE040133253349A06CB607A50B2B4F" ma:contentTypeVersion="7" ma:contentTypeDescription="新しいドキュメントを作成します。" ma:contentTypeScope="" ma:versionID="9bcde65f0df2f5ae99a236aa158f6e90">
  <xsd:schema xmlns:xsd="http://www.w3.org/2001/XMLSchema" xmlns:xs="http://www.w3.org/2001/XMLSchema" xmlns:p="http://schemas.microsoft.com/office/2006/metadata/properties" xmlns:ns1="http://schemas.microsoft.com/sharepoint/v3" xmlns:ns2="e1b75270-c2b9-45a9-bebd-2cda8e93f21a" targetNamespace="http://schemas.microsoft.com/office/2006/metadata/properties" ma:root="true" ma:fieldsID="509af68c483a25f9b01f59b4d0c536b7" ns1:_="" ns2:_="">
    <xsd:import namespace="http://schemas.microsoft.com/sharepoint/v3"/>
    <xsd:import namespace="e1b75270-c2b9-45a9-bebd-2cda8e93f21a"/>
    <xsd:element name="properties">
      <xsd:complexType>
        <xsd:sequence>
          <xsd:element name="documentManagement">
            <xsd:complexType>
              <xsd:all>
                <xsd:element ref="ns2:SharedWithUsers" minOccurs="0"/>
                <xsd:element ref="ns2:SharedWithDetails"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0" nillable="true" ma:displayName="ポリシー適用除外"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b75270-c2b9-45a9-bebd-2cda8e93f21a"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ドキュメント</p:Name>
  <p:Description/>
  <p:Statement/>
  <p:PolicyItems>
    <p:PolicyItem featureId="Microsoft.Office.RecordsManagement.PolicyFeatures.PolicyAudit" staticId="0x01010061DE040133253349A06CB607A50B2B4F|1757814118" UniqueId="ff76d5f0-6299-415c-a381-99363d5b6735">
      <p:Name>監査</p:Name>
      <p:Description>ドキュメントおよびリスト アイテムに対するユーザーの操作を監査し、監査ログに記録します。</p:Description>
      <p:CustomData>
        <Audit>
          <Update/>
          <CheckInOut/>
          <MoveCopy/>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4ADCC8-A654-495C-AFB9-812A0B5D2C75}"/>
</file>

<file path=customXml/itemProps2.xml><?xml version="1.0" encoding="utf-8"?>
<ds:datastoreItem xmlns:ds="http://schemas.openxmlformats.org/officeDocument/2006/customXml" ds:itemID="{B81341B5-E2AA-4F48-AFC1-5C9C4742161D}"/>
</file>

<file path=customXml/itemProps3.xml><?xml version="1.0" encoding="utf-8"?>
<ds:datastoreItem xmlns:ds="http://schemas.openxmlformats.org/officeDocument/2006/customXml" ds:itemID="{1CF089BB-D42C-4FE9-96D9-9B22A5D3C6F9}"/>
</file>

<file path=customXml/itemProps4.xml><?xml version="1.0" encoding="utf-8"?>
<ds:datastoreItem xmlns:ds="http://schemas.openxmlformats.org/officeDocument/2006/customXml" ds:itemID="{A71E6D89-EC12-4BBD-8E5F-7F4C423970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冷凍機</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2016-04-08T02:48:55Z</dcterms:created>
  <dcterms:modified xsi:type="dcterms:W3CDTF">2016-04-08T02:49:01Z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0x01010061DE040133253349A06CB607A50B2B4F</vt:lpwstr>
  </property>
</Properties>
</file>