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2削減量計算シート\201608_CO2排出削減量計算\"/>
    </mc:Choice>
  </mc:AlternateContent>
  <bookViews>
    <workbookView xWindow="0" yWindow="0" windowWidth="24000" windowHeight="9210"/>
  </bookViews>
  <sheets>
    <sheet name="冷凍機（チラー）記入例" sheetId="9" r:id="rId1"/>
    <sheet name="冷凍機（チラー）提出用" sheetId="8" r:id="rId2"/>
  </sheets>
  <calcPr calcId="152511"/>
</workbook>
</file>

<file path=xl/calcChain.xml><?xml version="1.0" encoding="utf-8"?>
<calcChain xmlns="http://schemas.openxmlformats.org/spreadsheetml/2006/main">
  <c r="O15" i="9" l="1"/>
  <c r="O22" i="9" s="1"/>
  <c r="O21" i="9" s="1"/>
  <c r="O30" i="9" l="1"/>
  <c r="O29" i="9" s="1"/>
  <c r="O8" i="9" s="1"/>
  <c r="O15" i="8"/>
  <c r="O22" i="8" s="1"/>
  <c r="O21" i="8" s="1"/>
  <c r="O30" i="8" l="1"/>
  <c r="O29" i="8" s="1"/>
  <c r="O8" i="8" s="1"/>
</calcChain>
</file>

<file path=xl/sharedStrings.xml><?xml version="1.0" encoding="utf-8"?>
<sst xmlns="http://schemas.openxmlformats.org/spreadsheetml/2006/main" count="133" uniqueCount="57">
  <si>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</si>
  <si>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</si>
  <si>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Q</t>
    <phoneticPr fontId="1"/>
  </si>
  <si>
    <t>Q=Ry-Py</t>
    <phoneticPr fontId="1"/>
  </si>
  <si>
    <t>Ry</t>
    <phoneticPr fontId="1"/>
  </si>
  <si>
    <t>リファレンスCO2排出量</t>
    <rPh sb="9" eb="11">
      <t>ハイシュツ</t>
    </rPh>
    <rPh sb="11" eb="12">
      <t>リョウ</t>
    </rPh>
    <phoneticPr fontId="1"/>
  </si>
  <si>
    <t>Py</t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</si>
  <si>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</si>
  <si>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</si>
  <si>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</si>
  <si>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ton-CO2/MWｈ</t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</si>
  <si>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</si>
  <si>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黄色セルに記入</t>
    <rPh sb="0" eb="2">
      <t>キイロ</t>
    </rPh>
    <rPh sb="5" eb="7">
      <t>キニュウ</t>
    </rPh>
    <phoneticPr fontId="1"/>
  </si>
  <si>
    <t>出展：</t>
    <rPh sb="0" eb="2">
      <t>シュッテン</t>
    </rPh>
    <phoneticPr fontId="1"/>
  </si>
  <si>
    <t>自動計算結果</t>
    <rPh sb="0" eb="2">
      <t>ジドウ</t>
    </rPh>
    <rPh sb="2" eb="4">
      <t>ケイサン</t>
    </rPh>
    <rPh sb="4" eb="6">
      <t>ケッカ</t>
    </rPh>
    <phoneticPr fontId="1"/>
  </si>
  <si>
    <t>●必要冷凍能力（空調負荷など）の計算</t>
    <rPh sb="1" eb="3">
      <t>ヒツヨウ</t>
    </rPh>
    <rPh sb="3" eb="5">
      <t>レイトウ</t>
    </rPh>
    <rPh sb="5" eb="7">
      <t>ノウリョク</t>
    </rPh>
    <rPh sb="8" eb="10">
      <t>クウチョウ</t>
    </rPh>
    <rPh sb="10" eb="12">
      <t>フカ</t>
    </rPh>
    <rPh sb="16" eb="18">
      <t>ケイサン</t>
    </rPh>
    <phoneticPr fontId="1"/>
  </si>
  <si>
    <t>年間必要冷凍能力</t>
    <rPh sb="0" eb="2">
      <t>ネンカン</t>
    </rPh>
    <rPh sb="2" eb="4">
      <t>ヒツヨウ</t>
    </rPh>
    <rPh sb="4" eb="6">
      <t>レイトウ</t>
    </rPh>
    <rPh sb="6" eb="8">
      <t>ノウリョク</t>
    </rPh>
    <phoneticPr fontId="1"/>
  </si>
  <si>
    <t>MWh/年</t>
    <rPh sb="4" eb="5">
      <t>ネン</t>
    </rPh>
    <phoneticPr fontId="1"/>
  </si>
  <si>
    <t>RQｙ＝時間当たり必要冷凍能力(kWh）×年間稼働時間(h/年)/1000</t>
    <rPh sb="4" eb="6">
      <t>ジカン</t>
    </rPh>
    <rPh sb="6" eb="7">
      <t>ア</t>
    </rPh>
    <rPh sb="9" eb="11">
      <t>ヒツヨウ</t>
    </rPh>
    <rPh sb="11" eb="13">
      <t>レイトウ</t>
    </rPh>
    <rPh sb="13" eb="15">
      <t>ノウリョク</t>
    </rPh>
    <rPh sb="21" eb="23">
      <t>ネンカン</t>
    </rPh>
    <rPh sb="23" eb="25">
      <t>カドウ</t>
    </rPh>
    <rPh sb="25" eb="27">
      <t>ジカン</t>
    </rPh>
    <rPh sb="30" eb="31">
      <t>ネン</t>
    </rPh>
    <phoneticPr fontId="1"/>
  </si>
  <si>
    <t>(MW/年）</t>
    <rPh sb="4" eb="5">
      <t>ネン</t>
    </rPh>
    <phoneticPr fontId="1"/>
  </si>
  <si>
    <t>例：現状　100USRTの冷凍機の年間稼働時間が24h/日×25日/月×12月/年の場合</t>
    <rPh sb="0" eb="1">
      <t>レイ</t>
    </rPh>
    <rPh sb="2" eb="4">
      <t>ゲンジョウ</t>
    </rPh>
    <rPh sb="13" eb="16">
      <t>レイトウキ</t>
    </rPh>
    <rPh sb="17" eb="19">
      <t>ネンカン</t>
    </rPh>
    <rPh sb="19" eb="21">
      <t>カドウ</t>
    </rPh>
    <rPh sb="21" eb="23">
      <t>ジカン</t>
    </rPh>
    <rPh sb="28" eb="29">
      <t>ヒ</t>
    </rPh>
    <rPh sb="32" eb="33">
      <t>ヒ</t>
    </rPh>
    <rPh sb="34" eb="35">
      <t>ツキ</t>
    </rPh>
    <rPh sb="38" eb="39">
      <t>ツキ</t>
    </rPh>
    <rPh sb="40" eb="41">
      <t>ネン</t>
    </rPh>
    <rPh sb="42" eb="44">
      <t>バアイ</t>
    </rPh>
    <phoneticPr fontId="1"/>
  </si>
  <si>
    <t>時間当たり必要冷凍能力(kWh）</t>
  </si>
  <si>
    <t>年間稼働時間(h/年)</t>
  </si>
  <si>
    <t>Rcop</t>
    <phoneticPr fontId="1"/>
  </si>
  <si>
    <t>リファレンス冷凍機のCOP</t>
    <rPh sb="6" eb="9">
      <t>レイトウキ</t>
    </rPh>
    <phoneticPr fontId="1"/>
  </si>
  <si>
    <t>ｇeｆ</t>
    <phoneticPr fontId="1"/>
  </si>
  <si>
    <t>Ｒｙ＝RQeｙ×gef</t>
    <phoneticPr fontId="1"/>
  </si>
  <si>
    <t>RQey</t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</si>
  <si>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</si>
  <si>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Pｙ＝RQeｙ×gef</t>
    <phoneticPr fontId="1"/>
  </si>
  <si>
    <t>PQey</t>
    <phoneticPr fontId="1"/>
  </si>
  <si>
    <t>Pcop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</si>
  <si>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</si>
  <si>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プロジェクト冷凍機のCOP</t>
    <rPh sb="6" eb="9">
      <t>レイトウキ</t>
    </rPh>
    <phoneticPr fontId="1"/>
  </si>
  <si>
    <t>ＣQｙ</t>
    <phoneticPr fontId="1"/>
  </si>
  <si>
    <t>ＣQｙ＝100×3.516（ｋW/USRT)×24×25×12/1000＝2532MWh/年</t>
    <rPh sb="45" eb="46">
      <t>ネン</t>
    </rPh>
    <phoneticPr fontId="1"/>
  </si>
  <si>
    <t>RQey=ＣＱy/Rcop</t>
    <phoneticPr fontId="1"/>
  </si>
  <si>
    <t>PQey=ＣＱy/Pcop</t>
    <phoneticPr fontId="1"/>
  </si>
  <si>
    <t>いろいろなケースが考えられので、時間当たり負荷の説明を別紙記入のこと</t>
    <rPh sb="9" eb="10">
      <t>カンガ</t>
    </rPh>
    <rPh sb="16" eb="18">
      <t>ジカン</t>
    </rPh>
    <rPh sb="18" eb="19">
      <t>ア</t>
    </rPh>
    <rPh sb="21" eb="23">
      <t>フカ</t>
    </rPh>
    <rPh sb="24" eb="26">
      <t>セツメイ</t>
    </rPh>
    <rPh sb="27" eb="29">
      <t>ベッシ</t>
    </rPh>
    <rPh sb="29" eb="31">
      <t>キニュウ</t>
    </rPh>
    <phoneticPr fontId="1"/>
  </si>
  <si>
    <t>事業名</t>
    <rPh sb="0" eb="2">
      <t>ジギョウ</t>
    </rPh>
    <rPh sb="2" eb="3">
      <t>メイ</t>
    </rPh>
    <phoneticPr fontId="5"/>
  </si>
  <si>
    <t>実施サイト</t>
    <rPh sb="0" eb="2">
      <t>ジッシ</t>
    </rPh>
    <phoneticPr fontId="5"/>
  </si>
  <si>
    <t>住所</t>
    <rPh sb="0" eb="2">
      <t>ジュウショ</t>
    </rPh>
    <phoneticPr fontId="5"/>
  </si>
  <si>
    <t>緯度</t>
    <rPh sb="0" eb="2">
      <t>イド</t>
    </rPh>
    <phoneticPr fontId="5"/>
  </si>
  <si>
    <t>経度</t>
    <rPh sb="0" eb="2">
      <t>ケイド</t>
    </rPh>
    <phoneticPr fontId="5"/>
  </si>
  <si>
    <t>標高</t>
    <rPh sb="0" eb="2">
      <t>ヒョウコウ</t>
    </rPh>
    <phoneticPr fontId="1"/>
  </si>
  <si>
    <t>(m）</t>
    <phoneticPr fontId="1"/>
  </si>
  <si>
    <t>負荷の対象</t>
    <rPh sb="0" eb="2">
      <t>フカ</t>
    </rPh>
    <rPh sb="3" eb="5">
      <t>タイショウ</t>
    </rPh>
    <phoneticPr fontId="5"/>
  </si>
  <si>
    <t>冷凍機(チラー）導入におけるCO2排出削減量の計算</t>
    <rPh sb="0" eb="3">
      <t>レイトウキ</t>
    </rPh>
    <rPh sb="8" eb="10">
      <t>ドウニュウ</t>
    </rPh>
    <rPh sb="17" eb="19">
      <t>ハイシュツ</t>
    </rPh>
    <rPh sb="19" eb="21">
      <t>サクゲン</t>
    </rPh>
    <rPh sb="21" eb="22">
      <t>リョウ</t>
    </rPh>
    <rPh sb="23" eb="25">
      <t>ケイサン</t>
    </rPh>
    <phoneticPr fontId="1"/>
  </si>
  <si>
    <t>※自家発電した電力を使用の場合は該当する数値とする</t>
    <rPh sb="1" eb="3">
      <t>ジカ</t>
    </rPh>
    <rPh sb="3" eb="5">
      <t>ハツデン</t>
    </rPh>
    <rPh sb="7" eb="9">
      <t>デンリョク</t>
    </rPh>
    <rPh sb="10" eb="12">
      <t>シヨウ</t>
    </rPh>
    <rPh sb="13" eb="15">
      <t>バアイ</t>
    </rPh>
    <rPh sb="16" eb="18">
      <t>ガイトウ</t>
    </rPh>
    <rPh sb="20" eb="22">
      <t>スウチ</t>
    </rPh>
    <phoneticPr fontId="1"/>
  </si>
  <si>
    <t>ABC導入プロジェクト</t>
    <rPh sb="3" eb="5">
      <t>ドウニュウ</t>
    </rPh>
    <phoneticPr fontId="1"/>
  </si>
  <si>
    <t>○国△市１２３４</t>
    <rPh sb="1" eb="2">
      <t>クニ</t>
    </rPh>
    <rPh sb="3" eb="4">
      <t>シ</t>
    </rPh>
    <phoneticPr fontId="1"/>
  </si>
  <si>
    <t>N12.32</t>
    <phoneticPr fontId="1"/>
  </si>
  <si>
    <t>E132.56</t>
    <phoneticPr fontId="1"/>
  </si>
  <si>
    <t>DEF工場GHライン冷水供給</t>
    <rPh sb="3" eb="5">
      <t>コウジョウ</t>
    </rPh>
    <rPh sb="10" eb="12">
      <t>レイスイ</t>
    </rPh>
    <rPh sb="12" eb="14">
      <t>キョウキュウ</t>
    </rPh>
    <phoneticPr fontId="1"/>
  </si>
  <si>
    <t>H30年度JCM設備補助公募要領</t>
    <rPh sb="3" eb="5">
      <t>ネンド</t>
    </rPh>
    <rPh sb="8" eb="10">
      <t>セツビ</t>
    </rPh>
    <rPh sb="10" eb="12">
      <t>ホジョ</t>
    </rPh>
    <rPh sb="12" eb="14">
      <t>コウボ</t>
    </rPh>
    <rPh sb="14" eb="16">
      <t>ヨウリョウ</t>
    </rPh>
    <phoneticPr fontId="1"/>
  </si>
  <si>
    <t>※仕様・容量の異なる冷凍機が複数ある場合は</t>
    <rPh sb="1" eb="3">
      <t>シヨウ</t>
    </rPh>
    <rPh sb="4" eb="6">
      <t>ヨウリョウ</t>
    </rPh>
    <rPh sb="7" eb="8">
      <t>コト</t>
    </rPh>
    <rPh sb="10" eb="12">
      <t>レイトウ</t>
    </rPh>
    <rPh sb="12" eb="13">
      <t>キ</t>
    </rPh>
    <rPh sb="14" eb="16">
      <t>フクスウ</t>
    </rPh>
    <rPh sb="18" eb="20">
      <t>バアイ</t>
    </rPh>
    <phoneticPr fontId="1"/>
  </si>
  <si>
    <t>個別のシートを作成願います。</t>
    <rPh sb="0" eb="2">
      <t>コベツ</t>
    </rPh>
    <rPh sb="7" eb="9">
      <t>サクセイ</t>
    </rPh>
    <rPh sb="9" eb="1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</si>
</sst>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0_ "/>
    <numFmt numFmtId="178" formatCode="0.00_ "/>
    <numFmt numFmtId="179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7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179" fontId="0" fillId="2" borderId="1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2" borderId="2" xfId="1" applyNumberFormat="1" applyFont="1" applyFill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4" fillId="2" borderId="1" xfId="1" applyFont="1" applyFill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2" borderId="2" xfId="1" applyFont="1" applyFill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view="pageLayout" zoomScaleNormal="100" workbookViewId="0">
      <selection activeCell="H8" sqref="H8"/>
    </sheetView>
  </sheetViews>
  <sheetFormatPr defaultRowHeight="13.5"/>
  <cols>
    <col min="1" max="1" width="10.375" customWidth="1"/>
  </cols>
  <sheetData>
    <row r="1" spans="1:16">
      <c r="A1" s="13" t="s">
        <v>39</v>
      </c>
      <c r="B1" s="29" t="s">
        <v>49</v>
      </c>
      <c r="C1" s="29"/>
      <c r="D1" s="29"/>
      <c r="E1" s="29"/>
      <c r="F1" s="29"/>
      <c r="G1" s="29"/>
      <c r="H1" s="29"/>
      <c r="I1" s="29"/>
      <c r="K1" s="4" t="s">
        <v>12</v>
      </c>
      <c r="M1" s="5" t="s">
        <v>14</v>
      </c>
    </row>
    <row r="2" spans="1:16">
      <c r="A2" s="30" t="s">
        <v>40</v>
      </c>
      <c r="B2" s="13" t="s">
        <v>41</v>
      </c>
      <c r="C2" s="29" t="s">
        <v>50</v>
      </c>
      <c r="D2" s="33"/>
      <c r="E2" s="33"/>
      <c r="F2" s="33"/>
      <c r="G2" s="33"/>
      <c r="H2" s="33"/>
      <c r="I2" s="33"/>
    </row>
    <row r="3" spans="1:16">
      <c r="A3" s="31"/>
      <c r="B3" s="13" t="s">
        <v>42</v>
      </c>
      <c r="C3" s="34" t="s">
        <v>51</v>
      </c>
      <c r="D3" s="35"/>
      <c r="E3" s="36"/>
      <c r="F3" s="14" t="s">
        <v>43</v>
      </c>
      <c r="G3" s="34" t="s">
        <v>52</v>
      </c>
      <c r="H3" s="35"/>
      <c r="I3" s="36"/>
      <c r="K3" s="40" t="s">
        <v>55</v>
      </c>
    </row>
    <row r="4" spans="1:16">
      <c r="A4" s="32"/>
      <c r="B4" s="13" t="s">
        <v>44</v>
      </c>
      <c r="C4" s="15">
        <v>350</v>
      </c>
      <c r="D4" s="16" t="s">
        <v>45</v>
      </c>
      <c r="E4" s="24"/>
      <c r="F4" s="18"/>
      <c r="G4" s="19"/>
      <c r="H4" s="24"/>
      <c r="I4" s="25"/>
      <c r="K4" s="41" t="s">
        <v>56</v>
      </c>
    </row>
    <row r="5" spans="1:16">
      <c r="A5" s="21" t="s">
        <v>46</v>
      </c>
      <c r="B5" s="37" t="s">
        <v>53</v>
      </c>
      <c r="C5" s="38"/>
      <c r="D5" s="38"/>
      <c r="E5" s="38"/>
      <c r="F5" s="38"/>
      <c r="G5" s="38"/>
      <c r="H5" s="38"/>
      <c r="I5" s="39"/>
    </row>
    <row r="6" spans="1:16" ht="14.25">
      <c r="A6" s="2" t="s">
        <v>47</v>
      </c>
      <c r="I6" s="22"/>
      <c r="J6" s="22"/>
      <c r="K6" s="22"/>
      <c r="L6" s="22"/>
      <c r="M6" s="22"/>
      <c r="N6" s="22"/>
      <c r="O6" s="22"/>
      <c r="P6" s="22"/>
    </row>
    <row r="7" spans="1:16" ht="14.25">
      <c r="A7" s="2"/>
      <c r="I7" s="23"/>
      <c r="J7" s="22"/>
      <c r="K7" s="22"/>
      <c r="L7" s="22"/>
      <c r="M7" s="22"/>
      <c r="N7" s="22"/>
      <c r="O7" s="22"/>
      <c r="P7" s="22"/>
    </row>
    <row r="8" spans="1:16">
      <c r="A8" s="1" t="s">
        <v>2</v>
      </c>
      <c r="B8" t="s">
        <v>0</v>
      </c>
      <c r="E8" t="s">
        <v>1</v>
      </c>
      <c r="O8" s="8">
        <f>O21-O29</f>
        <v>58.929230769230799</v>
      </c>
    </row>
    <row r="9" spans="1:16">
      <c r="A9" s="1"/>
      <c r="B9" t="s">
        <v>3</v>
      </c>
    </row>
    <row r="10" spans="1:16">
      <c r="A10" s="1" t="s">
        <v>4</v>
      </c>
      <c r="B10" t="s">
        <v>5</v>
      </c>
      <c r="E10" t="s">
        <v>1</v>
      </c>
    </row>
    <row r="11" spans="1:16">
      <c r="A11" s="1" t="s">
        <v>6</v>
      </c>
      <c r="B11" t="s">
        <v>7</v>
      </c>
      <c r="E11" t="s">
        <v>1</v>
      </c>
    </row>
    <row r="13" spans="1:16">
      <c r="A13" s="3" t="s">
        <v>15</v>
      </c>
    </row>
    <row r="14" spans="1:16">
      <c r="B14" t="s">
        <v>38</v>
      </c>
    </row>
    <row r="15" spans="1:16">
      <c r="A15" s="1" t="s">
        <v>34</v>
      </c>
      <c r="B15" t="s">
        <v>16</v>
      </c>
      <c r="D15" t="s">
        <v>17</v>
      </c>
      <c r="O15" s="7">
        <f>N16*N17/1000</f>
        <v>2736</v>
      </c>
    </row>
    <row r="16" spans="1:16">
      <c r="B16" t="s">
        <v>18</v>
      </c>
      <c r="I16" t="s">
        <v>19</v>
      </c>
      <c r="M16" s="1" t="s">
        <v>21</v>
      </c>
      <c r="N16" s="9">
        <v>380</v>
      </c>
    </row>
    <row r="17" spans="1:15">
      <c r="B17" t="s">
        <v>20</v>
      </c>
      <c r="M17" s="1" t="s">
        <v>22</v>
      </c>
      <c r="N17" s="10">
        <v>7200</v>
      </c>
    </row>
    <row r="18" spans="1:15">
      <c r="B18" t="s">
        <v>35</v>
      </c>
    </row>
    <row r="20" spans="1:15">
      <c r="A20" t="s">
        <v>8</v>
      </c>
    </row>
    <row r="21" spans="1:15">
      <c r="B21" t="s">
        <v>26</v>
      </c>
      <c r="E21" t="s">
        <v>1</v>
      </c>
      <c r="O21" s="8">
        <f>O22*G25</f>
        <v>294.64615384615388</v>
      </c>
    </row>
    <row r="22" spans="1:15">
      <c r="B22" t="s">
        <v>36</v>
      </c>
      <c r="O22" s="8">
        <f>O15/N24</f>
        <v>526.15384615384619</v>
      </c>
    </row>
    <row r="23" spans="1:15">
      <c r="A23" s="1" t="s">
        <v>27</v>
      </c>
      <c r="B23" t="s">
        <v>28</v>
      </c>
      <c r="F23" t="s">
        <v>17</v>
      </c>
      <c r="O23" s="11"/>
    </row>
    <row r="24" spans="1:15">
      <c r="A24" s="1" t="s">
        <v>23</v>
      </c>
      <c r="B24" t="s">
        <v>24</v>
      </c>
      <c r="M24" s="1" t="s">
        <v>24</v>
      </c>
      <c r="N24" s="9">
        <v>5.2</v>
      </c>
    </row>
    <row r="25" spans="1:15">
      <c r="A25" s="1" t="s">
        <v>25</v>
      </c>
      <c r="B25" t="s">
        <v>9</v>
      </c>
      <c r="E25" t="s">
        <v>10</v>
      </c>
      <c r="G25" s="6">
        <v>0.56000000000000005</v>
      </c>
      <c r="H25" s="1" t="s">
        <v>13</v>
      </c>
      <c r="I25" s="26" t="s">
        <v>54</v>
      </c>
      <c r="J25" s="27"/>
      <c r="K25" s="27"/>
      <c r="L25" s="28"/>
      <c r="M25" s="1"/>
      <c r="N25" s="12"/>
    </row>
    <row r="26" spans="1:15">
      <c r="H26" t="s">
        <v>48</v>
      </c>
    </row>
    <row r="28" spans="1:15">
      <c r="A28" t="s">
        <v>11</v>
      </c>
    </row>
    <row r="29" spans="1:15">
      <c r="B29" t="s">
        <v>29</v>
      </c>
      <c r="E29" t="s">
        <v>1</v>
      </c>
      <c r="O29" s="8">
        <f>O30*G33</f>
        <v>235.71692307692308</v>
      </c>
    </row>
    <row r="30" spans="1:15">
      <c r="B30" t="s">
        <v>37</v>
      </c>
      <c r="O30" s="8">
        <f>O15/N32</f>
        <v>420.92307692307691</v>
      </c>
    </row>
    <row r="31" spans="1:15">
      <c r="A31" s="1" t="s">
        <v>30</v>
      </c>
      <c r="B31" t="s">
        <v>32</v>
      </c>
      <c r="F31" t="s">
        <v>17</v>
      </c>
      <c r="O31" s="11"/>
    </row>
    <row r="32" spans="1:15">
      <c r="A32" s="1" t="s">
        <v>31</v>
      </c>
      <c r="B32" t="s">
        <v>33</v>
      </c>
      <c r="M32" s="1" t="s">
        <v>33</v>
      </c>
      <c r="N32" s="9">
        <v>6.5</v>
      </c>
    </row>
    <row r="33" spans="1:14">
      <c r="A33" s="1" t="s">
        <v>25</v>
      </c>
      <c r="B33" t="s">
        <v>9</v>
      </c>
      <c r="E33" t="s">
        <v>10</v>
      </c>
      <c r="G33" s="6">
        <v>0.56000000000000005</v>
      </c>
      <c r="H33" s="1" t="s">
        <v>13</v>
      </c>
      <c r="I33" s="26" t="s">
        <v>54</v>
      </c>
      <c r="J33" s="27"/>
      <c r="K33" s="27"/>
      <c r="L33" s="28"/>
      <c r="M33" s="1"/>
      <c r="N33" s="12"/>
    </row>
    <row r="34" spans="1:14">
      <c r="H34" t="s">
        <v>48</v>
      </c>
    </row>
  </sheetData>
  <mergeCells count="8">
    <mergeCell ref="I25:L25"/>
    <mergeCell ref="I33:L33"/>
    <mergeCell ref="B1:I1"/>
    <mergeCell ref="A2:A4"/>
    <mergeCell ref="C2:I2"/>
    <mergeCell ref="C3:E3"/>
    <mergeCell ref="G3:I3"/>
    <mergeCell ref="B5:I5"/>
  </mergeCells>
  <phoneticPr fontId="1"/>
  <pageMargins left="0.25" right="0.25" top="0.75" bottom="0.75" header="0.3" footer="0.3"/>
  <pageSetup paperSize="9" orientation="landscape" r:id="rId1"/>
  <headerFooter>
    <oddHeader>&amp;LH30-32JCM設備補助CO2排出削減量計算（冷凍機・チラー）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Layout" zoomScaleNormal="100" workbookViewId="0">
      <selection activeCell="H9" sqref="H9"/>
    </sheetView>
  </sheetViews>
  <sheetFormatPr defaultRowHeight="13.5"/>
  <cols>
    <col min="1" max="1" width="10.375" customWidth="1"/>
  </cols>
  <sheetData>
    <row r="1" spans="1:16">
      <c r="A1" s="13" t="s">
        <v>39</v>
      </c>
      <c r="B1" s="29"/>
      <c r="C1" s="29"/>
      <c r="D1" s="29"/>
      <c r="E1" s="29"/>
      <c r="F1" s="29"/>
      <c r="G1" s="29"/>
      <c r="H1" s="29"/>
      <c r="I1" s="29"/>
      <c r="K1" s="4" t="s">
        <v>12</v>
      </c>
      <c r="M1" s="5" t="s">
        <v>14</v>
      </c>
    </row>
    <row r="2" spans="1:16">
      <c r="A2" s="30" t="s">
        <v>40</v>
      </c>
      <c r="B2" s="13" t="s">
        <v>41</v>
      </c>
      <c r="C2" s="29"/>
      <c r="D2" s="33"/>
      <c r="E2" s="33"/>
      <c r="F2" s="33"/>
      <c r="G2" s="33"/>
      <c r="H2" s="33"/>
      <c r="I2" s="33"/>
    </row>
    <row r="3" spans="1:16">
      <c r="A3" s="31"/>
      <c r="B3" s="13" t="s">
        <v>42</v>
      </c>
      <c r="C3" s="34"/>
      <c r="D3" s="35"/>
      <c r="E3" s="36"/>
      <c r="F3" s="14" t="s">
        <v>43</v>
      </c>
      <c r="G3" s="34"/>
      <c r="H3" s="35"/>
      <c r="I3" s="36"/>
    </row>
    <row r="4" spans="1:16">
      <c r="A4" s="32"/>
      <c r="B4" s="13" t="s">
        <v>44</v>
      </c>
      <c r="C4" s="15"/>
      <c r="D4" s="16" t="s">
        <v>45</v>
      </c>
      <c r="E4" s="17"/>
      <c r="F4" s="18"/>
      <c r="G4" s="19"/>
      <c r="H4" s="17"/>
      <c r="I4" s="20"/>
    </row>
    <row r="5" spans="1:16">
      <c r="A5" s="21" t="s">
        <v>46</v>
      </c>
      <c r="B5" s="37"/>
      <c r="C5" s="38"/>
      <c r="D5" s="38"/>
      <c r="E5" s="38"/>
      <c r="F5" s="38"/>
      <c r="G5" s="38"/>
      <c r="H5" s="38"/>
      <c r="I5" s="39"/>
    </row>
    <row r="6" spans="1:16" ht="14.25">
      <c r="A6" s="2" t="s">
        <v>47</v>
      </c>
      <c r="I6" s="22"/>
      <c r="J6" s="22"/>
      <c r="K6" s="22"/>
      <c r="L6" s="22"/>
      <c r="M6" s="22"/>
      <c r="N6" s="22"/>
      <c r="O6" s="22"/>
      <c r="P6" s="22"/>
    </row>
    <row r="7" spans="1:16" ht="14.25">
      <c r="A7" s="2"/>
      <c r="I7" s="23"/>
      <c r="J7" s="22"/>
      <c r="K7" s="22"/>
      <c r="L7" s="22"/>
      <c r="M7" s="22"/>
      <c r="N7" s="22"/>
      <c r="O7" s="22"/>
      <c r="P7" s="22"/>
    </row>
    <row r="8" spans="1:16">
      <c r="A8" s="1" t="s">
        <v>2</v>
      </c>
      <c r="B8" t="s">
        <v>0</v>
      </c>
      <c r="E8" t="s">
        <v>1</v>
      </c>
      <c r="O8" s="8" t="e">
        <f>O21-O29</f>
        <v>#DIV/0!</v>
      </c>
    </row>
    <row r="9" spans="1:16">
      <c r="A9" s="1"/>
      <c r="B9" t="s">
        <v>3</v>
      </c>
    </row>
    <row r="10" spans="1:16">
      <c r="A10" s="1" t="s">
        <v>4</v>
      </c>
      <c r="B10" t="s">
        <v>5</v>
      </c>
      <c r="E10" t="s">
        <v>1</v>
      </c>
    </row>
    <row r="11" spans="1:16">
      <c r="A11" s="1" t="s">
        <v>6</v>
      </c>
      <c r="B11" t="s">
        <v>7</v>
      </c>
      <c r="E11" t="s">
        <v>1</v>
      </c>
    </row>
    <row r="13" spans="1:16">
      <c r="A13" s="3" t="s">
        <v>15</v>
      </c>
    </row>
    <row r="14" spans="1:16">
      <c r="B14" t="s">
        <v>38</v>
      </c>
    </row>
    <row r="15" spans="1:16">
      <c r="A15" s="1" t="s">
        <v>34</v>
      </c>
      <c r="B15" t="s">
        <v>16</v>
      </c>
      <c r="D15" t="s">
        <v>17</v>
      </c>
      <c r="O15" s="7">
        <f>N16*N17/1000</f>
        <v>0</v>
      </c>
    </row>
    <row r="16" spans="1:16">
      <c r="B16" t="s">
        <v>18</v>
      </c>
      <c r="I16" t="s">
        <v>19</v>
      </c>
      <c r="M16" s="1" t="s">
        <v>21</v>
      </c>
      <c r="N16" s="9"/>
    </row>
    <row r="17" spans="1:15">
      <c r="B17" t="s">
        <v>20</v>
      </c>
      <c r="M17" s="1" t="s">
        <v>22</v>
      </c>
      <c r="N17" s="10"/>
    </row>
    <row r="18" spans="1:15">
      <c r="B18" t="s">
        <v>35</v>
      </c>
    </row>
    <row r="20" spans="1:15">
      <c r="A20" t="s">
        <v>8</v>
      </c>
    </row>
    <row r="21" spans="1:15">
      <c r="B21" t="s">
        <v>26</v>
      </c>
      <c r="E21" t="s">
        <v>1</v>
      </c>
      <c r="O21" s="8" t="e">
        <f>O22*G25</f>
        <v>#DIV/0!</v>
      </c>
    </row>
    <row r="22" spans="1:15">
      <c r="B22" t="s">
        <v>36</v>
      </c>
      <c r="O22" s="8" t="e">
        <f>O15/N24</f>
        <v>#DIV/0!</v>
      </c>
    </row>
    <row r="23" spans="1:15">
      <c r="A23" s="1" t="s">
        <v>27</v>
      </c>
      <c r="B23" t="s">
        <v>28</v>
      </c>
      <c r="F23" t="s">
        <v>17</v>
      </c>
      <c r="O23" s="11"/>
    </row>
    <row r="24" spans="1:15">
      <c r="A24" s="1" t="s">
        <v>23</v>
      </c>
      <c r="B24" t="s">
        <v>24</v>
      </c>
      <c r="M24" s="1" t="s">
        <v>24</v>
      </c>
      <c r="N24" s="9"/>
    </row>
    <row r="25" spans="1:15">
      <c r="A25" s="1" t="s">
        <v>25</v>
      </c>
      <c r="B25" t="s">
        <v>9</v>
      </c>
      <c r="E25" t="s">
        <v>10</v>
      </c>
      <c r="G25" s="6"/>
      <c r="H25" s="1" t="s">
        <v>13</v>
      </c>
      <c r="I25" s="26"/>
      <c r="J25" s="27"/>
      <c r="K25" s="27"/>
      <c r="L25" s="28"/>
      <c r="M25" s="1"/>
      <c r="N25" s="12"/>
    </row>
    <row r="26" spans="1:15">
      <c r="H26" t="s">
        <v>48</v>
      </c>
    </row>
    <row r="28" spans="1:15">
      <c r="A28" t="s">
        <v>11</v>
      </c>
    </row>
    <row r="29" spans="1:15">
      <c r="B29" t="s">
        <v>29</v>
      </c>
      <c r="E29" t="s">
        <v>1</v>
      </c>
      <c r="O29" s="8" t="e">
        <f>O30*G33</f>
        <v>#DIV/0!</v>
      </c>
    </row>
    <row r="30" spans="1:15">
      <c r="B30" t="s">
        <v>37</v>
      </c>
      <c r="O30" s="8" t="e">
        <f>O15/N32</f>
        <v>#DIV/0!</v>
      </c>
    </row>
    <row r="31" spans="1:15">
      <c r="A31" s="1" t="s">
        <v>30</v>
      </c>
      <c r="B31" t="s">
        <v>32</v>
      </c>
      <c r="F31" t="s">
        <v>17</v>
      </c>
      <c r="O31" s="11"/>
    </row>
    <row r="32" spans="1:15">
      <c r="A32" s="1" t="s">
        <v>31</v>
      </c>
      <c r="B32" t="s">
        <v>33</v>
      </c>
      <c r="M32" s="1" t="s">
        <v>33</v>
      </c>
      <c r="N32" s="9"/>
    </row>
    <row r="33" spans="1:14">
      <c r="A33" s="1" t="s">
        <v>25</v>
      </c>
      <c r="B33" t="s">
        <v>9</v>
      </c>
      <c r="E33" t="s">
        <v>10</v>
      </c>
      <c r="G33" s="6"/>
      <c r="H33" s="1" t="s">
        <v>13</v>
      </c>
      <c r="I33" s="26"/>
      <c r="J33" s="27"/>
      <c r="K33" s="27"/>
      <c r="L33" s="28"/>
      <c r="M33" s="1"/>
      <c r="N33" s="12"/>
    </row>
    <row r="34" spans="1:14">
      <c r="H34" t="s">
        <v>48</v>
      </c>
    </row>
  </sheetData>
  <mergeCells count="8">
    <mergeCell ref="I25:L25"/>
    <mergeCell ref="I33:L33"/>
    <mergeCell ref="B1:I1"/>
    <mergeCell ref="A2:A4"/>
    <mergeCell ref="C2:I2"/>
    <mergeCell ref="C3:E3"/>
    <mergeCell ref="G3:I3"/>
    <mergeCell ref="B5:I5"/>
  </mergeCells>
  <phoneticPr fontId="1"/>
  <pageMargins left="0.25" right="0.25" top="0.75" bottom="0.75" header="0.3" footer="0.3"/>
  <pageSetup paperSize="9" orientation="landscape" r:id="rId1"/>
  <headerFooter>
    <oddHeader>&amp;LH30-32JCM設備補助CO2排出削減量計算（冷凍機・チラー）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0" ma:contentTypeDescription="新しいドキュメントを作成します。" ma:contentTypeScope="" ma:versionID="c3afa8cb4a23f1f23b73afe8704676e3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fbca341d253ff8d4174c3be3e9fd613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0DA124-E09A-4622-9EC9-CF99AE5BEAD1}"/>
</file>

<file path=customXml/itemProps2.xml><?xml version="1.0" encoding="utf-8"?>
<ds:datastoreItem xmlns:ds="http://schemas.openxmlformats.org/officeDocument/2006/customXml" ds:itemID="{D06380AD-EDE4-4365-8868-BC4A3F964263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93fe9b1e-5bcf-4a08-912e-4034eab1d859"/>
    <ds:schemaRef ds:uri="0de5941f-0658-486a-bd95-c592dd15858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DFE50A-F5EA-4112-8C11-56E041F6D9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冷凍機（チラー）記入例</vt:lpstr>
      <vt:lpstr>冷凍機（チラー）提出用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</dc:creator>
  <cp:lastModifiedBy>Suga</cp:lastModifiedBy>
  <cp:lastPrinted>2018-03-23T04:08:37Z</cp:lastPrinted>
  <dcterms:created xsi:type="dcterms:W3CDTF">2014-05-19T08:27:13Z</dcterms:created>
  <dcterms:modified xsi:type="dcterms:W3CDTF">2018-03-23T06:39:51Z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