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255" yWindow="-195" windowWidth="12225" windowHeight="11760" tabRatio="587"/>
  </bookViews>
  <sheets>
    <sheet name="PMS(input)" sheetId="30" r:id="rId1"/>
    <sheet name="PMS(calc_process)" sheetId="31" r:id="rId2"/>
  </sheets>
  <definedNames>
    <definedName name="_xlnm.Print_Area" localSheetId="1">'PMS(calc_process)'!$A$1:$I$57</definedName>
    <definedName name="_xlnm.Print_Area" localSheetId="0">'PMS(input)'!$A$1:$K$24</definedName>
  </definedNames>
  <calcPr calcId="145621"/>
</workbook>
</file>

<file path=xl/calcChain.xml><?xml version="1.0" encoding="utf-8"?>
<calcChain xmlns="http://schemas.openxmlformats.org/spreadsheetml/2006/main">
  <c r="G35" i="31" l="1"/>
  <c r="G36" i="31"/>
  <c r="G34" i="31"/>
  <c r="G18" i="31"/>
  <c r="G33" i="31" l="1"/>
  <c r="G6" i="31" s="1"/>
  <c r="B19" i="30" s="1"/>
  <c r="I1" i="31"/>
</calcChain>
</file>

<file path=xl/sharedStrings.xml><?xml version="1.0" encoding="utf-8"?>
<sst xmlns="http://schemas.openxmlformats.org/spreadsheetml/2006/main" count="99" uniqueCount="75">
  <si>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</si>
  <si>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RE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</si>
  <si>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</si>
  <si>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</si>
  <si>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</si>
  <si>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</si>
  <si>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</si>
  <si>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</si>
  <si>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</si>
  <si>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</si>
  <si>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</si>
  <si>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</si>
  <si>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</si>
  <si>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t>Emission reductions during the period of year y</t>
    <phoneticPr fontId="2"/>
  </si>
  <si>
    <t>Project emissions during the period of year y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</si>
  <si>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</si>
  <si>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</si>
  <si>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</si>
  <si>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</si>
  <si>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</si>
  <si>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</si>
  <si>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</si>
  <si>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</si>
  <si>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</si>
  <si>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</si>
  <si>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</si>
  <si>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</si>
  <si>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</si>
  <si>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</si>
  <si>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</si>
  <si>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</si>
  <si>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</si>
  <si>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</si>
  <si>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</si>
  <si>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</si>
  <si>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</si>
  <si>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</si>
  <si>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</si>
  <si>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</si>
  <si>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</si>
  <si>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</si>
  <si>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</si>
  <si>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</si>
  <si>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</si>
  <si>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</si>
  <si>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</si>
  <si>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</si>
  <si>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t>JCM_MN_F_PMS_ver01.0</t>
    <phoneticPr fontId="2"/>
  </si>
  <si>
    <t xml:space="preserve">[Attachment to Proposed Methodology Form]  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</si>
  <si>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</si>
  <si>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>JCM Proposed Methodology Spreadsheet Form (Calculation Process Sheet)</t>
    <phoneticPr fontId="2"/>
  </si>
  <si>
    <t>AREFPAicl,t</t>
  </si>
  <si>
    <t xml:space="preserve">Area of initial forest class icl deforested at time t within the project area </t>
  </si>
  <si>
    <t>ha</t>
  </si>
  <si>
    <t>Cpicl,t</t>
  </si>
  <si>
    <t xml:space="preserve">Average carbon stock change factor for carbon pool p in the initial forest class icl applicable at time t </t>
  </si>
  <si>
    <t xml:space="preserve">Average carbon stock for carbon pool p in the initial forest class icl applicable at time t </t>
  </si>
  <si>
    <t>tCO2/ha</t>
  </si>
  <si>
    <t>Cpfcl,t</t>
  </si>
  <si>
    <t xml:space="preserve">Average carbon stock for carbon pool p in post-deforestation class fcl applicable at time t </t>
  </si>
  <si>
    <t>Forest inventory carried out in the project area in 2012</t>
  </si>
  <si>
    <t>Carbon measurement at the Seima Protected Forest</t>
  </si>
  <si>
    <t>C</t>
  </si>
  <si>
    <t>Satellite images</t>
  </si>
  <si>
    <t xml:space="preserve">Detect forest-loss since the last verification using </t>
  </si>
  <si>
    <t>Reference average annual emissions in year y</t>
  </si>
  <si>
    <t>Reference average annual deforestation in the leakage belt for year y</t>
  </si>
  <si>
    <t>Reference average annual deforestation in the project area for year y</t>
  </si>
  <si>
    <t>Monitored average annual deforestation in the project area for year y</t>
  </si>
  <si>
    <t>Monitored average annual deforestation in the leakage belt for year y</t>
  </si>
  <si>
    <t>ha/y</t>
  </si>
  <si>
    <t>Annual leakae emission for year y</t>
  </si>
  <si>
    <t>TBD, but &lt; 5 years</t>
  </si>
  <si>
    <t>AREFLKicl,t</t>
  </si>
  <si>
    <t>Area of initial forest class icl deforested at time t within the leakage belt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</si>
</sst>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"/>
  </numFmts>
  <fonts count="24">
    <font>
      <sz val="11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Calibri"/>
      <family val="3"/>
      <charset val="128"/>
      <scheme val="minor"/>
    </font>
    <font>
      <sz val="14"/>
      <color rgb="FFFF0000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5" borderId="12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3" borderId="14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15" xfId="0" applyFont="1" applyFill="1" applyBorder="1">
      <alignment vertical="center"/>
    </xf>
    <xf numFmtId="0" fontId="3" fillId="5" borderId="16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5" borderId="0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0" fontId="12" fillId="2" borderId="0" xfId="0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22" fillId="6" borderId="1" xfId="0" applyFont="1" applyFill="1" applyBorder="1" applyAlignment="1">
      <alignment vertical="center" wrapText="1"/>
    </xf>
    <xf numFmtId="38" fontId="17" fillId="4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8" fillId="6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164" fontId="3" fillId="0" borderId="1" xfId="1" applyNumberFormat="1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5" borderId="23" xfId="0" applyFont="1" applyFill="1" applyBorder="1">
      <alignment vertical="center"/>
    </xf>
    <xf numFmtId="0" fontId="4" fillId="6" borderId="23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5" borderId="24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23" fillId="6" borderId="1" xfId="0" applyFont="1" applyFill="1" applyBorder="1">
      <alignment vertical="center"/>
    </xf>
    <xf numFmtId="0" fontId="23" fillId="6" borderId="1" xfId="0" applyFont="1" applyFill="1" applyBorder="1" applyAlignment="1">
      <alignment vertical="center" wrapText="1"/>
    </xf>
    <xf numFmtId="38" fontId="23" fillId="4" borderId="1" xfId="2" applyFont="1" applyFill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1" xfId="0" applyNumberFormat="1" applyFont="1" applyFill="1" applyBorder="1">
      <alignment vertical="center"/>
    </xf>
    <xf numFmtId="38" fontId="3" fillId="0" borderId="3" xfId="0" applyNumberFormat="1" applyFont="1" applyFill="1" applyBorder="1">
      <alignment vertical="center"/>
    </xf>
    <xf numFmtId="0" fontId="3" fillId="6" borderId="15" xfId="0" applyFont="1" applyFill="1" applyBorder="1">
      <alignment vertical="center"/>
    </xf>
    <xf numFmtId="0" fontId="4" fillId="6" borderId="16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6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6" fillId="2" borderId="32" xfId="0" applyFont="1" applyFill="1" applyBorder="1">
      <alignment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33" xfId="0" applyFont="1" applyFill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2" borderId="32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36" xfId="0" applyFont="1" applyFill="1" applyBorder="1">
      <alignment vertical="center"/>
    </xf>
    <xf numFmtId="0" fontId="3" fillId="5" borderId="37" xfId="0" applyFont="1" applyFill="1" applyBorder="1">
      <alignment vertical="center"/>
    </xf>
    <xf numFmtId="0" fontId="4" fillId="6" borderId="37" xfId="0" applyFont="1" applyFill="1" applyBorder="1">
      <alignment vertical="center"/>
    </xf>
    <xf numFmtId="0" fontId="3" fillId="6" borderId="38" xfId="0" applyFont="1" applyFill="1" applyBorder="1">
      <alignment vertical="center"/>
    </xf>
    <xf numFmtId="0" fontId="4" fillId="6" borderId="39" xfId="0" applyFont="1" applyFill="1" applyBorder="1">
      <alignment vertical="center"/>
    </xf>
    <xf numFmtId="0" fontId="3" fillId="0" borderId="40" xfId="0" applyFont="1" applyFill="1" applyBorder="1" applyAlignment="1">
      <alignment horizontal="left" vertical="center"/>
    </xf>
    <xf numFmtId="38" fontId="3" fillId="0" borderId="37" xfId="0" applyNumberFormat="1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41" xfId="0" applyFont="1" applyBorder="1" applyAlignment="1">
      <alignment horizontal="center" vertical="center"/>
    </xf>
    <xf numFmtId="1" fontId="23" fillId="0" borderId="1" xfId="0" applyNumberFormat="1" applyFont="1" applyBorder="1">
      <alignment vertical="center"/>
    </xf>
    <xf numFmtId="0" fontId="23" fillId="6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38" fontId="17" fillId="4" borderId="20" xfId="2" applyFont="1" applyFill="1" applyBorder="1" applyAlignment="1">
      <alignment horizontal="right" vertical="center"/>
    </xf>
    <xf numFmtId="38" fontId="17" fillId="4" borderId="21" xfId="2" applyFont="1" applyFill="1" applyBorder="1" applyAlignment="1">
      <alignment horizontal="right" vertical="center"/>
    </xf>
    <xf numFmtId="0" fontId="23" fillId="6" borderId="1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</cellXfs>
  <cellStyles count="3">
    <cellStyle name="40% - Accent6" xfId="1" builtinId="51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31"/>
  <sheetViews>
    <sheetView showGridLines="0" tabSelected="1" view="pageBreakPreview" zoomScale="60" zoomScaleNormal="87" workbookViewId="0">
      <selection activeCell="G57" sqref="G57"/>
    </sheetView>
  </sheetViews>
  <sheetFormatPr defaultColWidth="9" defaultRowHeight="14.25"/>
  <cols>
    <col min="1" max="1" width="3.5703125" style="1" customWidth="1"/>
    <col min="2" max="2" width="15.5703125" style="1" customWidth="1"/>
    <col min="3" max="3" width="16.85546875" style="1" customWidth="1"/>
    <col min="4" max="4" width="32.28515625" style="1" customWidth="1"/>
    <col min="5" max="5" width="14.140625" style="1" customWidth="1"/>
    <col min="6" max="6" width="12" style="1" customWidth="1"/>
    <col min="7" max="7" width="14.42578125" style="1" customWidth="1"/>
    <col min="8" max="8" width="21.42578125" style="1" customWidth="1"/>
    <col min="9" max="9" width="60.42578125" style="1" customWidth="1"/>
    <col min="10" max="10" width="15.7109375" style="1" customWidth="1"/>
    <col min="11" max="11" width="14.5703125" style="1" customWidth="1"/>
    <col min="12" max="16384" width="9" style="1"/>
  </cols>
  <sheetData>
    <row r="1" spans="1:11" ht="18" customHeight="1">
      <c r="K1" s="55" t="s">
        <v>47</v>
      </c>
    </row>
    <row r="2" spans="1:11" ht="27.75" customHeight="1">
      <c r="A2" s="65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4"/>
    </row>
    <row r="4" spans="1:11" ht="18.75" customHeight="1">
      <c r="A4" s="66" t="s">
        <v>15</v>
      </c>
      <c r="B4" s="13"/>
    </row>
    <row r="5" spans="1:11" ht="24.75" customHeight="1">
      <c r="A5" s="13"/>
      <c r="B5" s="68" t="s">
        <v>19</v>
      </c>
      <c r="C5" s="68" t="s">
        <v>20</v>
      </c>
      <c r="D5" s="68" t="s">
        <v>21</v>
      </c>
      <c r="E5" s="68" t="s">
        <v>22</v>
      </c>
      <c r="F5" s="68" t="s">
        <v>23</v>
      </c>
      <c r="G5" s="68" t="s">
        <v>24</v>
      </c>
      <c r="H5" s="68" t="s">
        <v>25</v>
      </c>
      <c r="I5" s="68" t="s">
        <v>26</v>
      </c>
      <c r="J5" s="68" t="s">
        <v>27</v>
      </c>
      <c r="K5" s="68" t="s">
        <v>28</v>
      </c>
    </row>
    <row r="6" spans="1:11" s="49" customFormat="1" ht="51.75" customHeight="1">
      <c r="B6" s="68" t="s">
        <v>29</v>
      </c>
      <c r="C6" s="68" t="s">
        <v>30</v>
      </c>
      <c r="D6" s="68" t="s">
        <v>31</v>
      </c>
      <c r="E6" s="68" t="s">
        <v>32</v>
      </c>
      <c r="F6" s="68" t="s">
        <v>33</v>
      </c>
      <c r="G6" s="68" t="s">
        <v>34</v>
      </c>
      <c r="H6" s="68" t="s">
        <v>35</v>
      </c>
      <c r="I6" s="68" t="s">
        <v>36</v>
      </c>
      <c r="J6" s="68" t="s">
        <v>37</v>
      </c>
      <c r="K6" s="68" t="s">
        <v>38</v>
      </c>
    </row>
    <row r="7" spans="1:11" ht="68.25" customHeight="1">
      <c r="B7" s="70"/>
      <c r="C7" s="89" t="s">
        <v>51</v>
      </c>
      <c r="D7" s="90" t="s">
        <v>52</v>
      </c>
      <c r="E7" s="91"/>
      <c r="F7" s="89" t="s">
        <v>53</v>
      </c>
      <c r="G7" s="74" t="s">
        <v>62</v>
      </c>
      <c r="H7" s="74" t="s">
        <v>63</v>
      </c>
      <c r="I7" s="75" t="s">
        <v>64</v>
      </c>
      <c r="J7" s="75" t="s">
        <v>72</v>
      </c>
      <c r="K7" s="75"/>
    </row>
    <row r="8" spans="1:11" ht="68.25" customHeight="1">
      <c r="B8" s="70"/>
      <c r="C8" s="89" t="s">
        <v>73</v>
      </c>
      <c r="D8" s="127" t="s">
        <v>74</v>
      </c>
      <c r="E8" s="91"/>
      <c r="F8" s="89" t="s">
        <v>53</v>
      </c>
      <c r="G8" s="76" t="s">
        <v>62</v>
      </c>
      <c r="H8" s="76" t="s">
        <v>63</v>
      </c>
      <c r="I8" s="75" t="s">
        <v>64</v>
      </c>
      <c r="J8" s="75" t="s">
        <v>72</v>
      </c>
      <c r="K8" s="76"/>
    </row>
    <row r="9" spans="1:11" ht="68.25" hidden="1" customHeight="1">
      <c r="A9" s="12"/>
      <c r="B9" s="70"/>
      <c r="C9" s="71"/>
      <c r="D9" s="72"/>
      <c r="E9" s="73"/>
      <c r="F9" s="71"/>
      <c r="G9" s="76"/>
      <c r="H9" s="76"/>
      <c r="I9" s="76"/>
      <c r="J9" s="76"/>
      <c r="K9" s="76"/>
    </row>
    <row r="10" spans="1:11" ht="8.25" customHeight="1"/>
    <row r="11" spans="1:11" ht="20.100000000000001" customHeight="1">
      <c r="A11" s="66" t="s">
        <v>16</v>
      </c>
    </row>
    <row r="12" spans="1:11" ht="20.100000000000001" customHeight="1">
      <c r="B12" s="68" t="s">
        <v>19</v>
      </c>
      <c r="C12" s="129" t="s">
        <v>20</v>
      </c>
      <c r="D12" s="129"/>
      <c r="E12" s="68" t="s">
        <v>21</v>
      </c>
      <c r="F12" s="68" t="s">
        <v>22</v>
      </c>
      <c r="G12" s="129" t="s">
        <v>23</v>
      </c>
      <c r="H12" s="129"/>
      <c r="I12" s="129"/>
      <c r="J12" s="129" t="s">
        <v>24</v>
      </c>
      <c r="K12" s="129"/>
    </row>
    <row r="13" spans="1:11" ht="39" customHeight="1">
      <c r="B13" s="68" t="s">
        <v>30</v>
      </c>
      <c r="C13" s="129" t="s">
        <v>31</v>
      </c>
      <c r="D13" s="129"/>
      <c r="E13" s="68" t="s">
        <v>32</v>
      </c>
      <c r="F13" s="68" t="s">
        <v>33</v>
      </c>
      <c r="G13" s="129" t="s">
        <v>35</v>
      </c>
      <c r="H13" s="129"/>
      <c r="I13" s="129"/>
      <c r="J13" s="129" t="s">
        <v>38</v>
      </c>
      <c r="K13" s="129"/>
    </row>
    <row r="14" spans="1:11" ht="68.25" customHeight="1">
      <c r="B14" s="89" t="s">
        <v>54</v>
      </c>
      <c r="C14" s="135" t="s">
        <v>56</v>
      </c>
      <c r="D14" s="136"/>
      <c r="E14" s="126"/>
      <c r="F14" s="89" t="s">
        <v>57</v>
      </c>
      <c r="G14" s="137" t="s">
        <v>60</v>
      </c>
      <c r="H14" s="137"/>
      <c r="I14" s="137"/>
      <c r="J14" s="138"/>
      <c r="K14" s="138"/>
    </row>
    <row r="15" spans="1:11" ht="68.25" customHeight="1">
      <c r="B15" s="89" t="s">
        <v>58</v>
      </c>
      <c r="C15" s="134" t="s">
        <v>59</v>
      </c>
      <c r="D15" s="134"/>
      <c r="E15" s="126"/>
      <c r="F15" s="89" t="s">
        <v>57</v>
      </c>
      <c r="G15" s="137" t="s">
        <v>61</v>
      </c>
      <c r="H15" s="137"/>
      <c r="I15" s="137"/>
      <c r="J15" s="138"/>
      <c r="K15" s="138"/>
    </row>
    <row r="16" spans="1:11" ht="6.75" customHeight="1"/>
    <row r="17" spans="1:10" ht="18.75" customHeight="1">
      <c r="A17" s="67" t="s">
        <v>17</v>
      </c>
      <c r="B17" s="11"/>
    </row>
    <row r="18" spans="1:10" ht="21.75" thickBot="1">
      <c r="B18" s="130" t="s">
        <v>45</v>
      </c>
      <c r="C18" s="131"/>
      <c r="D18" s="77" t="s">
        <v>33</v>
      </c>
    </row>
    <row r="19" spans="1:10" ht="21.75" thickBot="1">
      <c r="B19" s="132">
        <f>ROUNDDOWN('PMS(calc_process)'!G6, 0)</f>
        <v>0</v>
      </c>
      <c r="C19" s="133"/>
      <c r="D19" s="78" t="s">
        <v>46</v>
      </c>
    </row>
    <row r="20" spans="1:10" ht="20.100000000000001" customHeight="1">
      <c r="B20" s="12"/>
      <c r="C20" s="12"/>
      <c r="F20" s="50"/>
      <c r="G20" s="50"/>
    </row>
    <row r="21" spans="1:10" ht="18.75" customHeight="1">
      <c r="A21" s="66" t="s">
        <v>18</v>
      </c>
    </row>
    <row r="22" spans="1:10" ht="18" customHeight="1">
      <c r="B22" s="69" t="s">
        <v>40</v>
      </c>
      <c r="C22" s="128" t="s">
        <v>41</v>
      </c>
      <c r="D22" s="128"/>
      <c r="E22" s="128"/>
      <c r="F22" s="128"/>
      <c r="G22" s="128"/>
      <c r="H22" s="128"/>
      <c r="I22" s="128"/>
      <c r="J22" s="52"/>
    </row>
    <row r="23" spans="1:10" ht="18" customHeight="1">
      <c r="B23" s="69" t="s">
        <v>39</v>
      </c>
      <c r="C23" s="128" t="s">
        <v>42</v>
      </c>
      <c r="D23" s="128"/>
      <c r="E23" s="128"/>
      <c r="F23" s="128"/>
      <c r="G23" s="128"/>
      <c r="H23" s="128"/>
      <c r="I23" s="128"/>
      <c r="J23" s="52"/>
    </row>
    <row r="24" spans="1:10" ht="18" customHeight="1">
      <c r="B24" s="69" t="s">
        <v>43</v>
      </c>
      <c r="C24" s="128" t="s">
        <v>44</v>
      </c>
      <c r="D24" s="128"/>
      <c r="E24" s="128"/>
      <c r="F24" s="128"/>
      <c r="G24" s="128"/>
      <c r="H24" s="128"/>
      <c r="I24" s="128"/>
      <c r="J24" s="52"/>
    </row>
    <row r="31" spans="1:10">
      <c r="H31" s="1" t="s">
        <v>55</v>
      </c>
    </row>
  </sheetData>
  <mergeCells count="17">
    <mergeCell ref="J12:K12"/>
    <mergeCell ref="J13:K13"/>
    <mergeCell ref="J15:K15"/>
    <mergeCell ref="G12:I12"/>
    <mergeCell ref="G13:I13"/>
    <mergeCell ref="G15:I15"/>
    <mergeCell ref="J14:K14"/>
    <mergeCell ref="C23:I23"/>
    <mergeCell ref="C24:I24"/>
    <mergeCell ref="C12:D12"/>
    <mergeCell ref="C13:D13"/>
    <mergeCell ref="B18:C18"/>
    <mergeCell ref="B19:C19"/>
    <mergeCell ref="C15:D15"/>
    <mergeCell ref="C22:I22"/>
    <mergeCell ref="C14:D14"/>
    <mergeCell ref="G14:I14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57"/>
  <sheetViews>
    <sheetView showGridLines="0" tabSelected="1" view="pageBreakPreview" topLeftCell="A33" zoomScaleNormal="100" zoomScaleSheetLayoutView="100" workbookViewId="0">
      <selection activeCell="G57" sqref="G57"/>
    </sheetView>
  </sheetViews>
  <sheetFormatPr defaultColWidth="9" defaultRowHeight="14.25"/>
  <cols>
    <col min="1" max="4" width="3.5703125" style="1" customWidth="1"/>
    <col min="5" max="5" width="59.140625" style="1" customWidth="1"/>
    <col min="6" max="6" width="12.5703125" style="1" hidden="1" customWidth="1"/>
    <col min="7" max="7" width="12.5703125" style="1" customWidth="1"/>
    <col min="8" max="8" width="11.85546875" style="1" customWidth="1"/>
    <col min="9" max="9" width="9" style="14"/>
    <col min="10" max="16384" width="9" style="1"/>
  </cols>
  <sheetData>
    <row r="1" spans="1:11" ht="18" customHeight="1">
      <c r="I1" s="55" t="str">
        <f>'PMS(input)'!K1</f>
        <v>JCM_MN_F_PMS_ver01.0</v>
      </c>
    </row>
    <row r="2" spans="1:11" ht="27.75" customHeight="1">
      <c r="A2" s="139" t="s">
        <v>50</v>
      </c>
      <c r="B2" s="139"/>
      <c r="C2" s="139"/>
      <c r="D2" s="139"/>
      <c r="E2" s="139"/>
      <c r="F2" s="139"/>
      <c r="G2" s="139"/>
      <c r="H2" s="139"/>
      <c r="I2" s="139"/>
    </row>
    <row r="3" spans="1:11" ht="18" customHeight="1">
      <c r="A3" s="140" t="s">
        <v>48</v>
      </c>
      <c r="B3" s="141"/>
      <c r="C3" s="141"/>
      <c r="D3" s="141"/>
      <c r="E3" s="141"/>
      <c r="F3" s="141"/>
      <c r="G3" s="141"/>
      <c r="H3" s="141"/>
      <c r="I3" s="141"/>
    </row>
    <row r="4" spans="1:11" ht="11.25" customHeight="1"/>
    <row r="5" spans="1:11" ht="18.75" customHeight="1" thickBot="1">
      <c r="A5" s="100" t="s">
        <v>6</v>
      </c>
      <c r="B5" s="101"/>
      <c r="C5" s="101"/>
      <c r="D5" s="101"/>
      <c r="E5" s="102"/>
      <c r="F5" s="103" t="s">
        <v>10</v>
      </c>
      <c r="G5" s="104" t="s">
        <v>4</v>
      </c>
      <c r="H5" s="104" t="s">
        <v>5</v>
      </c>
      <c r="I5" s="105" t="s">
        <v>11</v>
      </c>
    </row>
    <row r="6" spans="1:11" ht="18.75" customHeight="1" thickBot="1">
      <c r="A6" s="106"/>
      <c r="B6" s="15" t="s">
        <v>13</v>
      </c>
      <c r="C6" s="15"/>
      <c r="D6" s="56"/>
      <c r="E6" s="57"/>
      <c r="F6" s="58"/>
      <c r="G6" s="92">
        <f>G18-G33</f>
        <v>0</v>
      </c>
      <c r="H6" s="18" t="s">
        <v>2</v>
      </c>
      <c r="I6" s="107" t="s">
        <v>3</v>
      </c>
    </row>
    <row r="7" spans="1:11" ht="18.75" customHeight="1">
      <c r="A7" s="108" t="s">
        <v>7</v>
      </c>
      <c r="B7" s="19"/>
      <c r="C7" s="19"/>
      <c r="D7" s="20"/>
      <c r="E7" s="21"/>
      <c r="F7" s="23"/>
      <c r="G7" s="22"/>
      <c r="H7" s="23"/>
      <c r="I7" s="109"/>
      <c r="J7" s="53"/>
      <c r="K7" s="53"/>
    </row>
    <row r="8" spans="1:11" ht="18.75" customHeight="1">
      <c r="A8" s="110"/>
      <c r="B8" s="16"/>
      <c r="C8" s="87"/>
      <c r="D8" s="87"/>
      <c r="E8" s="17"/>
      <c r="F8" s="39"/>
      <c r="G8" s="29"/>
      <c r="H8" s="29"/>
      <c r="I8" s="111"/>
    </row>
    <row r="9" spans="1:11" ht="18.75" hidden="1" customHeight="1">
      <c r="A9" s="112"/>
      <c r="B9" s="16"/>
      <c r="C9" s="88"/>
      <c r="D9" s="88"/>
      <c r="E9" s="17"/>
      <c r="F9" s="40"/>
      <c r="G9" s="79"/>
      <c r="H9" s="79"/>
      <c r="I9" s="107"/>
    </row>
    <row r="10" spans="1:11" ht="18.75" hidden="1" customHeight="1">
      <c r="A10" s="112"/>
      <c r="B10" s="16"/>
      <c r="C10" s="88"/>
      <c r="D10" s="88"/>
      <c r="E10" s="17"/>
      <c r="F10" s="40"/>
      <c r="G10" s="79"/>
      <c r="H10" s="79"/>
      <c r="I10" s="113"/>
    </row>
    <row r="11" spans="1:11" ht="18.75" hidden="1" customHeight="1">
      <c r="A11" s="112"/>
      <c r="B11" s="16"/>
      <c r="C11" s="88"/>
      <c r="D11" s="88"/>
      <c r="E11" s="17"/>
      <c r="F11" s="40"/>
      <c r="G11" s="79"/>
      <c r="H11" s="79"/>
      <c r="I11" s="107"/>
    </row>
    <row r="12" spans="1:11" ht="18.75" hidden="1" customHeight="1">
      <c r="A12" s="112"/>
      <c r="B12" s="16"/>
      <c r="C12" s="88"/>
      <c r="D12" s="88"/>
      <c r="E12" s="17"/>
      <c r="F12" s="40"/>
      <c r="G12" s="79"/>
      <c r="H12" s="79"/>
      <c r="I12" s="113"/>
    </row>
    <row r="13" spans="1:11" ht="18.75" hidden="1" customHeight="1">
      <c r="A13" s="112"/>
      <c r="B13" s="16"/>
      <c r="C13" s="88"/>
      <c r="D13" s="88"/>
      <c r="E13" s="17"/>
      <c r="F13" s="40"/>
      <c r="G13" s="79"/>
      <c r="H13" s="79"/>
      <c r="I13" s="107"/>
    </row>
    <row r="14" spans="1:11" ht="18.75" hidden="1" customHeight="1">
      <c r="A14" s="112"/>
      <c r="B14" s="16"/>
      <c r="C14" s="88"/>
      <c r="D14" s="88"/>
      <c r="E14" s="17"/>
      <c r="F14" s="40"/>
      <c r="G14" s="79"/>
      <c r="H14" s="79"/>
      <c r="I14" s="113"/>
    </row>
    <row r="15" spans="1:11" ht="18.75" hidden="1" customHeight="1">
      <c r="A15" s="112"/>
      <c r="B15" s="16"/>
      <c r="C15" s="88"/>
      <c r="D15" s="88"/>
      <c r="E15" s="17"/>
      <c r="F15" s="40"/>
      <c r="G15" s="79"/>
      <c r="H15" s="79"/>
      <c r="I15" s="107"/>
    </row>
    <row r="16" spans="1:11" ht="18.75" hidden="1" customHeight="1">
      <c r="A16" s="106"/>
      <c r="B16" s="16"/>
      <c r="C16" s="88"/>
      <c r="D16" s="88"/>
      <c r="E16" s="17"/>
      <c r="F16" s="40"/>
      <c r="G16" s="79"/>
      <c r="H16" s="79"/>
      <c r="I16" s="113"/>
    </row>
    <row r="17" spans="1:9" ht="18.75" customHeight="1" thickBot="1">
      <c r="A17" s="108" t="s">
        <v>8</v>
      </c>
      <c r="B17" s="60"/>
      <c r="C17" s="61"/>
      <c r="D17" s="10"/>
      <c r="E17" s="10"/>
      <c r="F17" s="10"/>
      <c r="G17" s="9"/>
      <c r="H17" s="9"/>
      <c r="I17" s="114"/>
    </row>
    <row r="18" spans="1:9" ht="18.75" customHeight="1" thickBot="1">
      <c r="A18" s="110"/>
      <c r="B18" s="41" t="s">
        <v>65</v>
      </c>
      <c r="C18" s="59"/>
      <c r="D18" s="24"/>
      <c r="E18" s="24"/>
      <c r="F18" s="3"/>
      <c r="G18" s="92">
        <f>+G19*('PMS(input)'!E14-'PMS(input)'!E15)</f>
        <v>0</v>
      </c>
      <c r="H18" s="3" t="s">
        <v>2</v>
      </c>
      <c r="I18" s="111" t="s">
        <v>1</v>
      </c>
    </row>
    <row r="19" spans="1:9" ht="18.75" customHeight="1">
      <c r="A19" s="110"/>
      <c r="B19" s="41"/>
      <c r="C19" s="42" t="s">
        <v>67</v>
      </c>
      <c r="D19" s="43"/>
      <c r="E19" s="44"/>
      <c r="F19" s="45"/>
      <c r="G19" s="93"/>
      <c r="H19" s="29" t="s">
        <v>70</v>
      </c>
      <c r="I19" s="111"/>
    </row>
    <row r="20" spans="1:9" ht="18.75" customHeight="1">
      <c r="A20" s="110"/>
      <c r="B20" s="41"/>
      <c r="C20" s="42" t="s">
        <v>66</v>
      </c>
      <c r="D20" s="43"/>
      <c r="E20" s="44"/>
      <c r="F20" s="45"/>
      <c r="G20" s="29"/>
      <c r="H20" s="29" t="s">
        <v>70</v>
      </c>
      <c r="I20" s="111"/>
    </row>
    <row r="21" spans="1:9" ht="18.75" customHeight="1">
      <c r="A21" s="110"/>
      <c r="B21" s="41"/>
      <c r="C21" s="42"/>
      <c r="D21" s="43"/>
      <c r="E21" s="44"/>
      <c r="F21" s="45"/>
      <c r="G21" s="29"/>
      <c r="H21" s="29"/>
      <c r="I21" s="111"/>
    </row>
    <row r="22" spans="1:9" ht="18.75" hidden="1" customHeight="1">
      <c r="A22" s="110"/>
      <c r="B22" s="41"/>
      <c r="C22" s="42"/>
      <c r="D22" s="43"/>
      <c r="E22" s="44"/>
      <c r="F22" s="45"/>
      <c r="G22" s="29"/>
      <c r="H22" s="29"/>
      <c r="I22" s="111"/>
    </row>
    <row r="23" spans="1:9" ht="18.75" hidden="1" customHeight="1">
      <c r="A23" s="110"/>
      <c r="B23" s="41"/>
      <c r="C23" s="42"/>
      <c r="D23" s="43"/>
      <c r="E23" s="44"/>
      <c r="F23" s="45"/>
      <c r="G23" s="29"/>
      <c r="H23" s="29"/>
      <c r="I23" s="111"/>
    </row>
    <row r="24" spans="1:9" ht="18.75" hidden="1" customHeight="1">
      <c r="A24" s="110"/>
      <c r="B24" s="41"/>
      <c r="C24" s="42"/>
      <c r="D24" s="43"/>
      <c r="E24" s="44"/>
      <c r="F24" s="45"/>
      <c r="G24" s="29"/>
      <c r="H24" s="29"/>
      <c r="I24" s="111"/>
    </row>
    <row r="25" spans="1:9" ht="18.75" hidden="1" customHeight="1">
      <c r="A25" s="110"/>
      <c r="B25" s="41"/>
      <c r="C25" s="42"/>
      <c r="D25" s="43"/>
      <c r="E25" s="44"/>
      <c r="F25" s="45"/>
      <c r="G25" s="29"/>
      <c r="H25" s="29"/>
      <c r="I25" s="111"/>
    </row>
    <row r="26" spans="1:9" ht="18.75" hidden="1" customHeight="1">
      <c r="A26" s="110"/>
      <c r="B26" s="41"/>
      <c r="C26" s="42"/>
      <c r="D26" s="43"/>
      <c r="E26" s="44"/>
      <c r="F26" s="45"/>
      <c r="G26" s="29"/>
      <c r="H26" s="29"/>
      <c r="I26" s="111"/>
    </row>
    <row r="27" spans="1:9" ht="18.75" hidden="1" customHeight="1">
      <c r="A27" s="110"/>
      <c r="B27" s="41"/>
      <c r="C27" s="42"/>
      <c r="D27" s="43"/>
      <c r="E27" s="44"/>
      <c r="F27" s="45"/>
      <c r="G27" s="29"/>
      <c r="H27" s="29"/>
      <c r="I27" s="111"/>
    </row>
    <row r="28" spans="1:9" ht="18.75" hidden="1" customHeight="1">
      <c r="A28" s="110"/>
      <c r="B28" s="41"/>
      <c r="C28" s="42"/>
      <c r="D28" s="43"/>
      <c r="E28" s="44"/>
      <c r="F28" s="45"/>
      <c r="G28" s="29"/>
      <c r="H28" s="29"/>
      <c r="I28" s="111"/>
    </row>
    <row r="29" spans="1:9" ht="18.75" hidden="1" customHeight="1">
      <c r="A29" s="110"/>
      <c r="B29" s="41"/>
      <c r="C29" s="42"/>
      <c r="D29" s="43"/>
      <c r="E29" s="44"/>
      <c r="F29" s="45"/>
      <c r="G29" s="29"/>
      <c r="H29" s="29"/>
      <c r="I29" s="111"/>
    </row>
    <row r="30" spans="1:9" ht="18.75" hidden="1" customHeight="1">
      <c r="A30" s="110"/>
      <c r="B30" s="41"/>
      <c r="C30" s="42"/>
      <c r="D30" s="43"/>
      <c r="E30" s="44"/>
      <c r="F30" s="45"/>
      <c r="G30" s="29"/>
      <c r="H30" s="29"/>
      <c r="I30" s="111"/>
    </row>
    <row r="31" spans="1:9" ht="18.75" hidden="1" customHeight="1">
      <c r="A31" s="106"/>
      <c r="B31" s="56"/>
      <c r="C31" s="42"/>
      <c r="D31" s="43"/>
      <c r="E31" s="44"/>
      <c r="F31" s="45"/>
      <c r="G31" s="80"/>
      <c r="H31" s="81"/>
      <c r="I31" s="115"/>
    </row>
    <row r="32" spans="1:9" ht="18.75" customHeight="1" thickBot="1">
      <c r="A32" s="108" t="s">
        <v>9</v>
      </c>
      <c r="B32" s="4"/>
      <c r="C32" s="4"/>
      <c r="D32" s="4"/>
      <c r="E32" s="62"/>
      <c r="F32" s="63"/>
      <c r="G32" s="9"/>
      <c r="H32" s="64"/>
      <c r="I32" s="116"/>
    </row>
    <row r="33" spans="1:9" ht="18.75" customHeight="1" thickBot="1">
      <c r="A33" s="112"/>
      <c r="B33" s="25" t="s">
        <v>14</v>
      </c>
      <c r="C33" s="25"/>
      <c r="D33" s="25"/>
      <c r="E33" s="26"/>
      <c r="F33" s="46"/>
      <c r="G33" s="92">
        <f>G34*('PMS(input)'!E14-'PMS(input)'!E15)+G35</f>
        <v>0</v>
      </c>
      <c r="H33" s="18" t="s">
        <v>2</v>
      </c>
      <c r="I33" s="111" t="s">
        <v>0</v>
      </c>
    </row>
    <row r="34" spans="1:9" ht="18.75" customHeight="1">
      <c r="A34" s="112"/>
      <c r="B34" s="27"/>
      <c r="C34" s="85" t="s">
        <v>68</v>
      </c>
      <c r="D34" s="86"/>
      <c r="E34" s="44"/>
      <c r="F34" s="45"/>
      <c r="G34" s="94">
        <f>+'PMS(input)'!E7</f>
        <v>0</v>
      </c>
      <c r="H34" s="29" t="s">
        <v>70</v>
      </c>
      <c r="I34" s="111"/>
    </row>
    <row r="35" spans="1:9" ht="18.75" customHeight="1">
      <c r="A35" s="112"/>
      <c r="B35" s="27"/>
      <c r="C35" s="85" t="s">
        <v>71</v>
      </c>
      <c r="D35" s="86"/>
      <c r="E35" s="44"/>
      <c r="F35" s="45"/>
      <c r="G35" s="3">
        <f>+IF(G36&gt;G20,(G36-G20)*('PMS(input)'!E14-'PMS(input)'!E15), 0)</f>
        <v>0</v>
      </c>
      <c r="H35" s="29" t="s">
        <v>70</v>
      </c>
      <c r="I35" s="111"/>
    </row>
    <row r="36" spans="1:9" ht="18.75" customHeight="1">
      <c r="A36" s="117"/>
      <c r="B36" s="118"/>
      <c r="C36" s="119"/>
      <c r="D36" s="120"/>
      <c r="E36" s="121" t="s">
        <v>69</v>
      </c>
      <c r="F36" s="122"/>
      <c r="G36" s="123">
        <f>+'PMS(input)'!E8</f>
        <v>0</v>
      </c>
      <c r="H36" s="124"/>
      <c r="I36" s="125"/>
    </row>
    <row r="37" spans="1:9" ht="18.75" hidden="1" customHeight="1">
      <c r="A37" s="34"/>
      <c r="B37" s="27"/>
      <c r="C37" s="30"/>
      <c r="D37" s="95"/>
      <c r="E37" s="96"/>
      <c r="F37" s="97"/>
      <c r="G37" s="98"/>
      <c r="H37" s="98"/>
      <c r="I37" s="99"/>
    </row>
    <row r="38" spans="1:9" ht="18.75" hidden="1" customHeight="1">
      <c r="A38" s="34"/>
      <c r="B38" s="27"/>
      <c r="C38" s="85"/>
      <c r="D38" s="86"/>
      <c r="E38" s="31"/>
      <c r="F38" s="45"/>
      <c r="G38" s="28"/>
      <c r="H38" s="29"/>
      <c r="I38" s="33"/>
    </row>
    <row r="39" spans="1:9" ht="18.75" hidden="1" customHeight="1">
      <c r="A39" s="34"/>
      <c r="B39" s="27"/>
      <c r="C39" s="30"/>
      <c r="D39" s="42"/>
      <c r="E39" s="31"/>
      <c r="F39" s="39"/>
      <c r="G39" s="29"/>
      <c r="H39" s="29"/>
      <c r="I39" s="33"/>
    </row>
    <row r="40" spans="1:9" ht="18.75" hidden="1" customHeight="1">
      <c r="A40" s="34"/>
      <c r="B40" s="27"/>
      <c r="C40" s="30"/>
      <c r="D40" s="42"/>
      <c r="E40" s="31"/>
      <c r="F40" s="40"/>
      <c r="G40" s="79"/>
      <c r="H40" s="79"/>
      <c r="I40" s="35"/>
    </row>
    <row r="41" spans="1:9" ht="18.75" hidden="1" customHeight="1">
      <c r="A41" s="34"/>
      <c r="B41" s="27"/>
      <c r="C41" s="85"/>
      <c r="D41" s="86"/>
      <c r="E41" s="31"/>
      <c r="F41" s="45"/>
      <c r="G41" s="28"/>
      <c r="H41" s="29"/>
      <c r="I41" s="33"/>
    </row>
    <row r="42" spans="1:9" ht="18.75" hidden="1" customHeight="1">
      <c r="A42" s="34"/>
      <c r="B42" s="27"/>
      <c r="C42" s="30"/>
      <c r="D42" s="42"/>
      <c r="E42" s="31"/>
      <c r="F42" s="40"/>
      <c r="G42" s="79"/>
      <c r="H42" s="79"/>
      <c r="I42" s="32"/>
    </row>
    <row r="43" spans="1:9" ht="18.75" hidden="1" customHeight="1">
      <c r="A43" s="82"/>
      <c r="B43" s="83"/>
      <c r="C43" s="84"/>
      <c r="D43" s="42"/>
      <c r="E43" s="31"/>
      <c r="F43" s="40"/>
      <c r="G43" s="79"/>
      <c r="H43" s="79"/>
      <c r="I43" s="35"/>
    </row>
    <row r="44" spans="1:9">
      <c r="A44" s="2"/>
      <c r="B44" s="2"/>
      <c r="C44" s="37"/>
      <c r="D44" s="2"/>
      <c r="E44" s="37"/>
      <c r="F44" s="47"/>
      <c r="G44" s="38"/>
      <c r="H44" s="38"/>
      <c r="I44" s="36"/>
    </row>
    <row r="45" spans="1:9" ht="21.75" customHeight="1">
      <c r="E45" s="2" t="s">
        <v>12</v>
      </c>
      <c r="F45" s="12"/>
    </row>
    <row r="46" spans="1:9" ht="21.75" customHeight="1">
      <c r="E46" s="48"/>
      <c r="F46" s="6"/>
      <c r="G46" s="6"/>
      <c r="H46" s="5"/>
    </row>
    <row r="47" spans="1:9" ht="21.75" customHeight="1">
      <c r="E47" s="48"/>
      <c r="F47" s="7"/>
      <c r="G47" s="7"/>
      <c r="H47" s="5"/>
    </row>
    <row r="48" spans="1:9" ht="21.75" customHeight="1">
      <c r="E48" s="48"/>
      <c r="F48" s="7"/>
      <c r="G48" s="7"/>
      <c r="H48" s="2"/>
    </row>
    <row r="49" spans="5:8" ht="21.75" customHeight="1">
      <c r="E49" s="48"/>
      <c r="F49" s="7"/>
      <c r="G49" s="7"/>
      <c r="H49" s="2"/>
    </row>
    <row r="50" spans="5:8" ht="21.75" customHeight="1">
      <c r="E50" s="7"/>
      <c r="F50" s="7"/>
      <c r="G50" s="7"/>
      <c r="H50" s="2"/>
    </row>
    <row r="51" spans="5:8">
      <c r="E51" s="8"/>
      <c r="F51" s="8"/>
      <c r="G51" s="2"/>
      <c r="H51" s="2"/>
    </row>
    <row r="52" spans="5:8" ht="21.75" customHeight="1">
      <c r="E52" s="48"/>
      <c r="F52" s="6"/>
      <c r="G52" s="7"/>
      <c r="H52" s="2"/>
    </row>
    <row r="53" spans="5:8" ht="21.75" customHeight="1">
      <c r="E53" s="48"/>
      <c r="F53" s="7"/>
      <c r="G53" s="7"/>
      <c r="H53" s="2"/>
    </row>
    <row r="54" spans="5:8" ht="21.75" customHeight="1">
      <c r="E54" s="48"/>
      <c r="F54" s="7"/>
      <c r="G54" s="7"/>
      <c r="H54" s="2"/>
    </row>
    <row r="55" spans="5:8" s="14" customFormat="1" ht="21.75" customHeight="1">
      <c r="E55" s="48"/>
      <c r="F55" s="7"/>
      <c r="G55" s="7"/>
      <c r="H55" s="2"/>
    </row>
    <row r="56" spans="5:8" s="14" customFormat="1" ht="21.75" customHeight="1">
      <c r="E56" s="7"/>
      <c r="F56" s="7"/>
      <c r="G56" s="7"/>
      <c r="H56" s="2"/>
    </row>
    <row r="57" spans="5:8" s="14" customFormat="1">
      <c r="E57" s="2"/>
      <c r="F57" s="2"/>
      <c r="G57" s="2"/>
      <c r="H57" s="2"/>
    </row>
  </sheetData>
  <mergeCells count="2">
    <mergeCell ref="A2:I2"/>
    <mergeCell ref="A3:I3"/>
  </mergeCells>
  <phoneticPr fontId="2"/>
  <dataValidations disablePrompts="1" count="1">
    <dataValidation type="list" allowBlank="1" showInputMessage="1" showErrorMessage="1" sqref="F31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44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96390E-0896-40EE-9B8E-AA0872F280FF}"/>
</file>

<file path=customXml/itemProps2.xml><?xml version="1.0" encoding="utf-8"?>
<ds:datastoreItem xmlns:ds="http://schemas.openxmlformats.org/officeDocument/2006/customXml" ds:itemID="{8AAB1CBF-2068-414E-9CD7-DDCC96D2BFCA}"/>
</file>

<file path=customXml/itemProps3.xml><?xml version="1.0" encoding="utf-8"?>
<ds:datastoreItem xmlns:ds="http://schemas.openxmlformats.org/officeDocument/2006/customXml" ds:itemID="{DD87BDF4-32B6-454D-AD75-496E9920F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PGMu053</dc:creator>
  <cp:lastModifiedBy>Aya Uraguchi</cp:lastModifiedBy>
  <cp:lastPrinted>2015-02-23T13:21:49Z</cp:lastPrinted>
  <dcterms:created xsi:type="dcterms:W3CDTF">2012-01-13T02:28:29Z</dcterms:created>
  <dcterms:modified xsi:type="dcterms:W3CDTF">2015-02-23T13:22:05Z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